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Usuario\Desktop\PROCESSO MATERIAL GRÁFICO\"/>
    </mc:Choice>
  </mc:AlternateContent>
  <bookViews>
    <workbookView xWindow="0" yWindow="0" windowWidth="28800" windowHeight="12435"/>
  </bookViews>
  <sheets>
    <sheet name="Média de Preços" sheetId="1" r:id="rId1"/>
    <sheet name="Quantidades Secretarias" sheetId="2" r:id="rId2"/>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R72" i="1" l="1"/>
  <c r="R71" i="1"/>
  <c r="R70" i="1"/>
  <c r="R69" i="1"/>
  <c r="R68" i="1"/>
  <c r="R67" i="1"/>
  <c r="R66" i="1"/>
  <c r="R65" i="1"/>
  <c r="R64" i="1"/>
  <c r="R63" i="1"/>
  <c r="R62" i="1"/>
  <c r="R61" i="1"/>
  <c r="R60" i="1"/>
  <c r="R59" i="1"/>
  <c r="R58" i="1"/>
  <c r="R57" i="1"/>
  <c r="R56" i="1"/>
  <c r="R55" i="1"/>
  <c r="R54" i="1"/>
  <c r="R53" i="1"/>
  <c r="R52" i="1"/>
  <c r="R51" i="1"/>
  <c r="R50" i="1"/>
  <c r="R49" i="1"/>
  <c r="R48" i="1"/>
  <c r="R47" i="1"/>
  <c r="R46" i="1"/>
  <c r="R45" i="1"/>
  <c r="R44" i="1"/>
  <c r="R43" i="1"/>
  <c r="R42" i="1"/>
  <c r="R41" i="1"/>
  <c r="R40" i="1"/>
  <c r="R39" i="1"/>
  <c r="R38" i="1"/>
  <c r="R37" i="1"/>
  <c r="R36" i="1"/>
  <c r="R35" i="1"/>
  <c r="R34" i="1"/>
  <c r="R33" i="1"/>
  <c r="R32" i="1"/>
  <c r="R31" i="1"/>
  <c r="R30" i="1"/>
  <c r="R29" i="1"/>
  <c r="R28" i="1"/>
  <c r="R27" i="1"/>
  <c r="R26" i="1"/>
  <c r="R25" i="1"/>
  <c r="R24" i="1"/>
  <c r="R23" i="1"/>
  <c r="R22" i="1"/>
  <c r="R21" i="1"/>
  <c r="R20" i="1"/>
  <c r="R19" i="1"/>
  <c r="R18" i="1"/>
  <c r="R17" i="1"/>
  <c r="R16" i="1"/>
  <c r="R15" i="1"/>
  <c r="R14" i="1"/>
  <c r="R13" i="1"/>
  <c r="R12" i="1"/>
  <c r="R11" i="1"/>
  <c r="R10" i="1"/>
  <c r="R9" i="1"/>
  <c r="R8" i="1"/>
  <c r="R7" i="1"/>
  <c r="R6" i="1"/>
  <c r="R5" i="1"/>
  <c r="R4" i="1"/>
  <c r="R3" i="1"/>
  <c r="R2" i="1"/>
  <c r="R73" i="1" l="1"/>
  <c r="K71" i="2"/>
  <c r="T71" i="2"/>
  <c r="U71" i="2" s="1"/>
  <c r="K70" i="2"/>
  <c r="T70" i="2"/>
  <c r="U70" i="2" s="1"/>
  <c r="K69" i="2"/>
  <c r="T69" i="2"/>
  <c r="U69" i="2" s="1"/>
  <c r="S72" i="2" l="1"/>
  <c r="S68" i="2"/>
  <c r="S67" i="2"/>
  <c r="S66" i="2"/>
  <c r="S65" i="2"/>
  <c r="S64" i="2"/>
  <c r="S63" i="2"/>
  <c r="S62" i="2"/>
  <c r="S61" i="2"/>
  <c r="S60" i="2"/>
  <c r="S59" i="2"/>
  <c r="S58" i="2"/>
  <c r="S57" i="2"/>
  <c r="S56" i="2"/>
  <c r="S55" i="2"/>
  <c r="S54" i="2"/>
  <c r="S53" i="2"/>
  <c r="S52" i="2"/>
  <c r="S51" i="2"/>
  <c r="S50" i="2"/>
  <c r="S49" i="2"/>
  <c r="S48" i="2"/>
  <c r="S47" i="2"/>
  <c r="S46" i="2"/>
  <c r="S45" i="2"/>
  <c r="S44" i="2"/>
  <c r="S43" i="2"/>
  <c r="S42" i="2"/>
  <c r="S41" i="2"/>
  <c r="S40" i="2"/>
  <c r="S39" i="2"/>
  <c r="S38" i="2"/>
  <c r="S37" i="2"/>
  <c r="S36" i="2"/>
  <c r="S35" i="2"/>
  <c r="S34" i="2"/>
  <c r="S33" i="2"/>
  <c r="S32" i="2"/>
  <c r="S31" i="2"/>
  <c r="S30" i="2"/>
  <c r="S29" i="2"/>
  <c r="S28" i="2"/>
  <c r="S27" i="2"/>
  <c r="S26" i="2"/>
  <c r="S25" i="2"/>
  <c r="S24" i="2"/>
  <c r="S23" i="2"/>
  <c r="S22" i="2"/>
  <c r="S21" i="2"/>
  <c r="S20" i="2"/>
  <c r="S19" i="2"/>
  <c r="S18" i="2"/>
  <c r="S17" i="2"/>
  <c r="S16" i="2"/>
  <c r="S15" i="2"/>
  <c r="S14" i="2"/>
  <c r="S13" i="2"/>
  <c r="S12" i="2"/>
  <c r="S11" i="2"/>
  <c r="S10" i="2"/>
  <c r="S9" i="2"/>
  <c r="S8" i="2"/>
  <c r="S7" i="2"/>
  <c r="S6" i="2"/>
  <c r="S5" i="2"/>
  <c r="S4" i="2"/>
  <c r="S3" i="2"/>
  <c r="S2" i="2"/>
  <c r="Q72" i="2"/>
  <c r="Q68" i="2"/>
  <c r="Q67" i="2"/>
  <c r="Q66" i="2"/>
  <c r="Q65" i="2"/>
  <c r="Q64" i="2"/>
  <c r="Q63" i="2"/>
  <c r="Q62" i="2"/>
  <c r="Q61" i="2"/>
  <c r="Q60" i="2"/>
  <c r="Q59" i="2"/>
  <c r="Q58" i="2"/>
  <c r="Q57" i="2"/>
  <c r="Q56" i="2"/>
  <c r="Q55" i="2"/>
  <c r="Q54" i="2"/>
  <c r="Q53" i="2"/>
  <c r="Q52" i="2"/>
  <c r="Q51" i="2"/>
  <c r="Q50" i="2"/>
  <c r="Q49" i="2"/>
  <c r="Q48" i="2"/>
  <c r="Q47" i="2"/>
  <c r="Q46" i="2"/>
  <c r="Q45" i="2"/>
  <c r="Q44" i="2"/>
  <c r="Q43" i="2"/>
  <c r="Q42" i="2"/>
  <c r="Q41" i="2"/>
  <c r="Q40" i="2"/>
  <c r="Q39" i="2"/>
  <c r="Q38" i="2"/>
  <c r="Q37" i="2"/>
  <c r="Q36" i="2"/>
  <c r="Q35" i="2"/>
  <c r="Q34" i="2"/>
  <c r="Q33" i="2"/>
  <c r="Q32" i="2"/>
  <c r="Q31" i="2"/>
  <c r="Q30" i="2"/>
  <c r="Q29" i="2"/>
  <c r="Q28" i="2"/>
  <c r="Q27" i="2"/>
  <c r="Q26" i="2"/>
  <c r="Q25" i="2"/>
  <c r="Q24" i="2"/>
  <c r="Q23" i="2"/>
  <c r="Q22" i="2"/>
  <c r="Q21" i="2"/>
  <c r="Q20" i="2"/>
  <c r="Q19" i="2"/>
  <c r="Q18" i="2"/>
  <c r="Q17" i="2"/>
  <c r="Q16" i="2"/>
  <c r="Q15" i="2"/>
  <c r="Q14" i="2"/>
  <c r="Q13" i="2"/>
  <c r="Q12" i="2"/>
  <c r="Q11" i="2"/>
  <c r="Q10" i="2"/>
  <c r="Q9" i="2"/>
  <c r="Q8" i="2"/>
  <c r="Q7" i="2"/>
  <c r="Q6" i="2"/>
  <c r="Q5" i="2"/>
  <c r="Q4" i="2"/>
  <c r="Q3" i="2"/>
  <c r="Q2" i="2"/>
  <c r="Q73" i="2" s="1"/>
  <c r="O72" i="2"/>
  <c r="O68" i="2"/>
  <c r="O67" i="2"/>
  <c r="O66" i="2"/>
  <c r="O65" i="2"/>
  <c r="O64" i="2"/>
  <c r="O63" i="2"/>
  <c r="O62" i="2"/>
  <c r="O61" i="2"/>
  <c r="O60" i="2"/>
  <c r="O59" i="2"/>
  <c r="O58" i="2"/>
  <c r="O57" i="2"/>
  <c r="O56" i="2"/>
  <c r="O55" i="2"/>
  <c r="O54" i="2"/>
  <c r="O53" i="2"/>
  <c r="O52" i="2"/>
  <c r="O51" i="2"/>
  <c r="O50" i="2"/>
  <c r="O49" i="2"/>
  <c r="O48" i="2"/>
  <c r="O47" i="2"/>
  <c r="O46" i="2"/>
  <c r="O45" i="2"/>
  <c r="O44" i="2"/>
  <c r="O43" i="2"/>
  <c r="O42" i="2"/>
  <c r="O41" i="2"/>
  <c r="O40" i="2"/>
  <c r="O39" i="2"/>
  <c r="O38" i="2"/>
  <c r="O37" i="2"/>
  <c r="O36" i="2"/>
  <c r="O35" i="2"/>
  <c r="O34" i="2"/>
  <c r="O33" i="2"/>
  <c r="O32" i="2"/>
  <c r="O31" i="2"/>
  <c r="O30" i="2"/>
  <c r="O29" i="2"/>
  <c r="O28" i="2"/>
  <c r="O27" i="2"/>
  <c r="O26" i="2"/>
  <c r="O25" i="2"/>
  <c r="O24" i="2"/>
  <c r="O23" i="2"/>
  <c r="O22" i="2"/>
  <c r="O21" i="2"/>
  <c r="O20" i="2"/>
  <c r="O19" i="2"/>
  <c r="O18" i="2"/>
  <c r="O17" i="2"/>
  <c r="O16" i="2"/>
  <c r="O15" i="2"/>
  <c r="O14" i="2"/>
  <c r="O13" i="2"/>
  <c r="O12" i="2"/>
  <c r="O11" i="2"/>
  <c r="O10" i="2"/>
  <c r="O9" i="2"/>
  <c r="O8" i="2"/>
  <c r="O7" i="2"/>
  <c r="O6" i="2"/>
  <c r="O5" i="2"/>
  <c r="O4" i="2"/>
  <c r="O3" i="2"/>
  <c r="O2" i="2"/>
  <c r="M72" i="2"/>
  <c r="M68" i="2"/>
  <c r="M67" i="2"/>
  <c r="M66" i="2"/>
  <c r="M65" i="2"/>
  <c r="M64" i="2"/>
  <c r="M63" i="2"/>
  <c r="M62" i="2"/>
  <c r="M61" i="2"/>
  <c r="M60" i="2"/>
  <c r="M59" i="2"/>
  <c r="M58" i="2"/>
  <c r="M57" i="2"/>
  <c r="M56" i="2"/>
  <c r="M55" i="2"/>
  <c r="M54" i="2"/>
  <c r="M53" i="2"/>
  <c r="M52" i="2"/>
  <c r="M51" i="2"/>
  <c r="M50" i="2"/>
  <c r="M49" i="2"/>
  <c r="M48" i="2"/>
  <c r="M47" i="2"/>
  <c r="M46" i="2"/>
  <c r="M45" i="2"/>
  <c r="M44" i="2"/>
  <c r="M43" i="2"/>
  <c r="M42" i="2"/>
  <c r="M41" i="2"/>
  <c r="M40" i="2"/>
  <c r="M39" i="2"/>
  <c r="M38" i="2"/>
  <c r="M37" i="2"/>
  <c r="M36" i="2"/>
  <c r="M35" i="2"/>
  <c r="M34" i="2"/>
  <c r="M33" i="2"/>
  <c r="M32" i="2"/>
  <c r="M31" i="2"/>
  <c r="M30" i="2"/>
  <c r="M29" i="2"/>
  <c r="M28" i="2"/>
  <c r="M27" i="2"/>
  <c r="M26" i="2"/>
  <c r="M25" i="2"/>
  <c r="M24" i="2"/>
  <c r="M23" i="2"/>
  <c r="M22" i="2"/>
  <c r="M21" i="2"/>
  <c r="M20" i="2"/>
  <c r="M19" i="2"/>
  <c r="M18" i="2"/>
  <c r="M17" i="2"/>
  <c r="M16" i="2"/>
  <c r="M15" i="2"/>
  <c r="M14" i="2"/>
  <c r="M13" i="2"/>
  <c r="M12" i="2"/>
  <c r="M11" i="2"/>
  <c r="M10" i="2"/>
  <c r="M9" i="2"/>
  <c r="M8" i="2"/>
  <c r="M7" i="2"/>
  <c r="M6" i="2"/>
  <c r="M5" i="2"/>
  <c r="M4" i="2"/>
  <c r="M3" i="2"/>
  <c r="M2" i="2"/>
  <c r="M73" i="2" s="1"/>
  <c r="K72" i="2"/>
  <c r="K68" i="2"/>
  <c r="K67" i="2"/>
  <c r="K66" i="2"/>
  <c r="K65" i="2"/>
  <c r="K64" i="2"/>
  <c r="K63" i="2"/>
  <c r="K62" i="2"/>
  <c r="K61" i="2"/>
  <c r="K60" i="2"/>
  <c r="K59" i="2"/>
  <c r="K58" i="2"/>
  <c r="K57" i="2"/>
  <c r="K56" i="2"/>
  <c r="K55" i="2"/>
  <c r="K54" i="2"/>
  <c r="K53" i="2"/>
  <c r="K52" i="2"/>
  <c r="K51" i="2"/>
  <c r="K50" i="2"/>
  <c r="S73" i="2" l="1"/>
  <c r="O73" i="2"/>
  <c r="K49" i="2"/>
  <c r="K48" i="2"/>
  <c r="K47" i="2"/>
  <c r="K46" i="2"/>
  <c r="K45" i="2"/>
  <c r="K44" i="2"/>
  <c r="K43" i="2"/>
  <c r="K42" i="2"/>
  <c r="K41" i="2"/>
  <c r="K40" i="2"/>
  <c r="K39" i="2"/>
  <c r="K38" i="2"/>
  <c r="K37" i="2"/>
  <c r="K36" i="2"/>
  <c r="K35" i="2"/>
  <c r="K34" i="2"/>
  <c r="K33" i="2"/>
  <c r="K32" i="2"/>
  <c r="K31" i="2"/>
  <c r="K30" i="2"/>
  <c r="K29" i="2"/>
  <c r="K28" i="2"/>
  <c r="K27" i="2"/>
  <c r="K26" i="2"/>
  <c r="K25" i="2"/>
  <c r="K24" i="2"/>
  <c r="K23" i="2"/>
  <c r="K22" i="2"/>
  <c r="K21" i="2"/>
  <c r="K20" i="2"/>
  <c r="K19" i="2"/>
  <c r="K18" i="2"/>
  <c r="K17" i="2"/>
  <c r="K16" i="2"/>
  <c r="K15" i="2"/>
  <c r="K14" i="2"/>
  <c r="K13" i="2"/>
  <c r="K12" i="2"/>
  <c r="K11" i="2"/>
  <c r="K10" i="2"/>
  <c r="K9" i="2"/>
  <c r="K8" i="2"/>
  <c r="K7" i="2"/>
  <c r="K6" i="2"/>
  <c r="K5" i="2"/>
  <c r="K4" i="2"/>
  <c r="K3" i="2"/>
  <c r="K2" i="2"/>
  <c r="I2" i="2"/>
  <c r="I72" i="2"/>
  <c r="I68" i="2"/>
  <c r="I67" i="2"/>
  <c r="I66" i="2"/>
  <c r="I65" i="2"/>
  <c r="I64" i="2"/>
  <c r="I63" i="2"/>
  <c r="I62" i="2"/>
  <c r="I61" i="2"/>
  <c r="I60" i="2"/>
  <c r="I59" i="2"/>
  <c r="I58" i="2"/>
  <c r="I57" i="2"/>
  <c r="I56" i="2"/>
  <c r="I55" i="2"/>
  <c r="I54" i="2"/>
  <c r="I53" i="2"/>
  <c r="I52" i="2"/>
  <c r="I51" i="2"/>
  <c r="I50" i="2"/>
  <c r="I49" i="2"/>
  <c r="I48" i="2"/>
  <c r="I47" i="2"/>
  <c r="I46" i="2"/>
  <c r="I45" i="2"/>
  <c r="I44" i="2"/>
  <c r="I43" i="2"/>
  <c r="I42" i="2"/>
  <c r="I41" i="2"/>
  <c r="I40" i="2"/>
  <c r="I39" i="2"/>
  <c r="I38" i="2"/>
  <c r="I37" i="2"/>
  <c r="I36" i="2"/>
  <c r="I35" i="2"/>
  <c r="I34" i="2"/>
  <c r="I33" i="2"/>
  <c r="I32" i="2"/>
  <c r="I31" i="2"/>
  <c r="I30" i="2"/>
  <c r="I29" i="2"/>
  <c r="I28" i="2"/>
  <c r="I27" i="2"/>
  <c r="I26" i="2"/>
  <c r="I25" i="2"/>
  <c r="I24" i="2"/>
  <c r="I23" i="2"/>
  <c r="I22" i="2"/>
  <c r="I21" i="2"/>
  <c r="I20" i="2"/>
  <c r="I19" i="2"/>
  <c r="I18" i="2"/>
  <c r="I17" i="2"/>
  <c r="I16" i="2"/>
  <c r="I15" i="2"/>
  <c r="I14" i="2"/>
  <c r="I13" i="2"/>
  <c r="I12" i="2"/>
  <c r="I11" i="2"/>
  <c r="I10" i="2"/>
  <c r="I9" i="2"/>
  <c r="I8" i="2"/>
  <c r="I7" i="2"/>
  <c r="I6" i="2"/>
  <c r="I5" i="2"/>
  <c r="I4" i="2"/>
  <c r="I3" i="2"/>
  <c r="G72" i="2"/>
  <c r="G68" i="2"/>
  <c r="G67" i="2"/>
  <c r="G66" i="2"/>
  <c r="G65" i="2"/>
  <c r="G64" i="2"/>
  <c r="G63" i="2"/>
  <c r="G62" i="2"/>
  <c r="G61" i="2"/>
  <c r="G60" i="2"/>
  <c r="G59" i="2"/>
  <c r="G58" i="2"/>
  <c r="G57" i="2"/>
  <c r="G56" i="2"/>
  <c r="G55" i="2"/>
  <c r="G54" i="2"/>
  <c r="G53" i="2"/>
  <c r="G52" i="2"/>
  <c r="G51" i="2"/>
  <c r="G50" i="2"/>
  <c r="G49" i="2"/>
  <c r="G48" i="2"/>
  <c r="G47" i="2"/>
  <c r="G46" i="2"/>
  <c r="G45" i="2"/>
  <c r="G44" i="2"/>
  <c r="G43" i="2"/>
  <c r="G42" i="2"/>
  <c r="G41" i="2"/>
  <c r="G40" i="2"/>
  <c r="G39" i="2"/>
  <c r="G38" i="2"/>
  <c r="G37" i="2"/>
  <c r="G36" i="2"/>
  <c r="G35" i="2"/>
  <c r="G34" i="2"/>
  <c r="G33" i="2"/>
  <c r="G32" i="2"/>
  <c r="G31" i="2"/>
  <c r="G30" i="2"/>
  <c r="G29" i="2"/>
  <c r="G28" i="2"/>
  <c r="G27" i="2"/>
  <c r="G26" i="2"/>
  <c r="G25" i="2"/>
  <c r="G24" i="2"/>
  <c r="G23" i="2"/>
  <c r="G22" i="2"/>
  <c r="G21" i="2"/>
  <c r="G20" i="2"/>
  <c r="G19" i="2"/>
  <c r="G18" i="2"/>
  <c r="G17" i="2"/>
  <c r="G16" i="2"/>
  <c r="G15" i="2"/>
  <c r="G14" i="2"/>
  <c r="G13" i="2"/>
  <c r="G12" i="2"/>
  <c r="G11" i="2"/>
  <c r="G10" i="2"/>
  <c r="G9" i="2"/>
  <c r="G8" i="2"/>
  <c r="G7" i="2"/>
  <c r="G6" i="2"/>
  <c r="G5" i="2"/>
  <c r="G4" i="2"/>
  <c r="G3" i="2"/>
  <c r="G2" i="2"/>
  <c r="T72" i="2"/>
  <c r="U72" i="2" s="1"/>
  <c r="T68" i="2"/>
  <c r="U68" i="2" s="1"/>
  <c r="T67" i="2"/>
  <c r="U67" i="2" s="1"/>
  <c r="T66" i="2"/>
  <c r="U66" i="2" s="1"/>
  <c r="T65" i="2"/>
  <c r="U65" i="2" s="1"/>
  <c r="T64" i="2"/>
  <c r="U64" i="2" s="1"/>
  <c r="T63" i="2"/>
  <c r="U63" i="2" s="1"/>
  <c r="T62" i="2"/>
  <c r="U62" i="2" s="1"/>
  <c r="T61" i="2"/>
  <c r="U61" i="2" s="1"/>
  <c r="T60" i="2"/>
  <c r="U60" i="2" s="1"/>
  <c r="T59" i="2"/>
  <c r="U59" i="2" s="1"/>
  <c r="T58" i="2"/>
  <c r="U58" i="2" s="1"/>
  <c r="T57" i="2"/>
  <c r="U57" i="2" s="1"/>
  <c r="T56" i="2"/>
  <c r="U56" i="2" s="1"/>
  <c r="T55" i="2"/>
  <c r="U55" i="2" s="1"/>
  <c r="T54" i="2"/>
  <c r="U54" i="2" s="1"/>
  <c r="T53" i="2"/>
  <c r="U53" i="2" s="1"/>
  <c r="T52" i="2"/>
  <c r="U52" i="2" s="1"/>
  <c r="T51" i="2"/>
  <c r="U51" i="2" s="1"/>
  <c r="T50" i="2"/>
  <c r="U50" i="2" s="1"/>
  <c r="T49" i="2"/>
  <c r="U49" i="2" s="1"/>
  <c r="T48" i="2"/>
  <c r="U48" i="2" s="1"/>
  <c r="T47" i="2"/>
  <c r="U47" i="2" s="1"/>
  <c r="T46" i="2"/>
  <c r="U46" i="2" s="1"/>
  <c r="T45" i="2"/>
  <c r="U45" i="2" s="1"/>
  <c r="T44" i="2"/>
  <c r="U44" i="2" s="1"/>
  <c r="T43" i="2"/>
  <c r="U43" i="2" s="1"/>
  <c r="T42" i="2"/>
  <c r="U42" i="2" s="1"/>
  <c r="T41" i="2"/>
  <c r="U41" i="2" s="1"/>
  <c r="T40" i="2"/>
  <c r="U40" i="2" s="1"/>
  <c r="T39" i="2"/>
  <c r="U39" i="2" s="1"/>
  <c r="T38" i="2"/>
  <c r="U38" i="2" s="1"/>
  <c r="T37" i="2"/>
  <c r="U37" i="2" s="1"/>
  <c r="T36" i="2"/>
  <c r="U36" i="2" s="1"/>
  <c r="T35" i="2"/>
  <c r="U35" i="2" s="1"/>
  <c r="T34" i="2"/>
  <c r="T33" i="2"/>
  <c r="T32" i="2"/>
  <c r="T31" i="2"/>
  <c r="T30" i="2"/>
  <c r="T29" i="2"/>
  <c r="T28" i="2"/>
  <c r="T27" i="2"/>
  <c r="T26" i="2"/>
  <c r="T25" i="2"/>
  <c r="T24" i="2"/>
  <c r="T23" i="2"/>
  <c r="T22" i="2"/>
  <c r="T21" i="2"/>
  <c r="T20" i="2"/>
  <c r="T19" i="2"/>
  <c r="T18" i="2"/>
  <c r="T17" i="2"/>
  <c r="T16" i="2"/>
  <c r="T15" i="2"/>
  <c r="T14" i="2"/>
  <c r="T13" i="2"/>
  <c r="T12" i="2"/>
  <c r="T11" i="2"/>
  <c r="T10" i="2"/>
  <c r="T9" i="2"/>
  <c r="T8" i="2"/>
  <c r="T7" i="2"/>
  <c r="T6" i="2"/>
  <c r="T5" i="2"/>
  <c r="T4" i="2"/>
  <c r="T3" i="2"/>
  <c r="T2" i="2"/>
  <c r="G73" i="2" l="1"/>
  <c r="U4" i="2"/>
  <c r="U6" i="2"/>
  <c r="U8" i="2"/>
  <c r="U10" i="2"/>
  <c r="U12" i="2"/>
  <c r="U14" i="2"/>
  <c r="U16" i="2"/>
  <c r="U18" i="2"/>
  <c r="U20" i="2"/>
  <c r="U34" i="2"/>
  <c r="K73" i="2"/>
  <c r="U21" i="2"/>
  <c r="U23" i="2"/>
  <c r="U24" i="2"/>
  <c r="U26" i="2"/>
  <c r="U28" i="2"/>
  <c r="U30" i="2"/>
  <c r="U32" i="2"/>
  <c r="I73" i="2"/>
  <c r="U2" i="2"/>
  <c r="U3" i="2"/>
  <c r="U5" i="2"/>
  <c r="U7" i="2"/>
  <c r="U9" i="2"/>
  <c r="U11" i="2"/>
  <c r="U13" i="2"/>
  <c r="U15" i="2"/>
  <c r="U17" i="2"/>
  <c r="U19" i="2"/>
  <c r="U22" i="2"/>
  <c r="U25" i="2"/>
  <c r="U27" i="2"/>
  <c r="U29" i="2"/>
  <c r="U31" i="2"/>
  <c r="U33" i="2"/>
  <c r="U73" i="2" l="1"/>
</calcChain>
</file>

<file path=xl/sharedStrings.xml><?xml version="1.0" encoding="utf-8"?>
<sst xmlns="http://schemas.openxmlformats.org/spreadsheetml/2006/main" count="323" uniqueCount="118">
  <si>
    <t>unidade</t>
  </si>
  <si>
    <t>bloco</t>
  </si>
  <si>
    <t>Tinta para carimbo autoentintado. Cor preto. Frasco contendo no mínimo 28 ml.</t>
  </si>
  <si>
    <t>frasco</t>
  </si>
  <si>
    <t>Und</t>
  </si>
  <si>
    <t xml:space="preserve">ITEM </t>
  </si>
  <si>
    <t>DESCRITIVO</t>
  </si>
  <si>
    <t xml:space="preserve">UND </t>
  </si>
  <si>
    <t>CÓDIGO CATMAT</t>
  </si>
  <si>
    <t>CÓDIGO MUNICÍPIO</t>
  </si>
  <si>
    <t xml:space="preserve">Crachá com as seguintes características mínimas: Medidas: 5,6 cm de largura x 8,7 cm de altura e 0,75 mm de espessura mínima. Deverá ser confeccionado em material de PVC. Impressão na frente colorida e verso o descritivo na cor preto. (Deverá possuir logo do município, nome do funcionário, função e foto). O crachá deverá conter perfuração no topo para encaixe do prendedor. Deverá possuir ainda cordão personalizado com o nome do município e terminal em presilha tipo jacaré.  </t>
  </si>
  <si>
    <t>Atendimento odontológico, papel cartão com no mínimo 180 gramas, formato de no mínimo 16x21 cm, impressão frente e verso, 1 cor. Solto.</t>
  </si>
  <si>
    <t>Atendimento Oftalmológico, papel sulfite com no mínimo 75 gramas, formato de no mínimo 21x10 cm, impressão frente e verso, impressão colorida. Solto.</t>
  </si>
  <si>
    <t>Carimbo Automático medidas mínimas de 2,4x6,9 cm</t>
  </si>
  <si>
    <t>Carimbo Automático medidas mínimas de 3,7x7,4 cm</t>
  </si>
  <si>
    <t>Carimbo Automático medidas mínimas de 3,9x5,9 cm</t>
  </si>
  <si>
    <t>Carimbo Automático medidas mínimas de 1,8x4,7 cm.</t>
  </si>
  <si>
    <t>Carimbo Automático medidas mínimas de 2,1x5,7 cm</t>
  </si>
  <si>
    <t>Carimbo automático medidas mínimas de 2,5x4 cm</t>
  </si>
  <si>
    <t>Carimbo Automático medidas mínimas de 8,5x5,5 cm.</t>
  </si>
  <si>
    <t>Cartão do usuário, papel sulfite com no mínimo 180 gramas, formato de no mínimo 21x10 cm, impressão frente e verso, impressão colorida. Solto.</t>
  </si>
  <si>
    <t>Declaração de comparecimento, papel sulfite com no mínimo 56 gramas, formato de no mínimo 15x21 cm, colado, impressão frente, 1 cor. Bloco contendo 50 folhas.</t>
  </si>
  <si>
    <t>Guia de encaminhamento, papel sulfite com no mínimo 56 gramas, formato de no mínimo 16x22,5cm, impressão frente e verso, colado, 1 cor. Bloco contendo 100 folhas.</t>
  </si>
  <si>
    <t>Impressão de avaliações  para  o Ensino Fundamental do 1° ao 5º ano, material: papel offset, tipo:  gramatura 75 g/m², medindo de no mínimo 210 x 297 mm, cor: branco. Características adicionais: capa com cor diferenciada, material: papel offset, tipo: apostila, gramatura mínima de 75 g/m², medindo 210 x 297 mm. Quantidade de páginas frente e verso: montadas e grampeadas com aproximadamente 3 páginas cada.</t>
  </si>
  <si>
    <t>Panfleto câncer de mama, papel couchê com no mínimo 56 gramas, formato de no mínimo 21x29,7 cm, solto, impressão frente e verso, colorido. Contendo 2 dobras.</t>
  </si>
  <si>
    <t>Panfleto câncer do colo do útero, papel couchê com no mínimo 56 gramas, formato de mínimo 21x29,7 cm, solto, impressão frente e verso, colorido. Contendo 2 dobras.</t>
  </si>
  <si>
    <t>Panfleto orientação higiene do sono, papel couchê ccom no mínimo 56 gramas, formato de mínimo 21x29,7 cm, solto, impressão frente e verso, colorido. Contendo 2 dobras.</t>
  </si>
  <si>
    <t>Panfleto orientação alimentar, tratamento do colesterol alto, papel couchê com no mínimo 56 gramas, formato de no mínimo 21x29,7 cm, solto, impressão frente e verso, colorido. Contendo 2 dobras.</t>
  </si>
  <si>
    <t>Panfleto orientação dietética em pacientes diabéticos, papel couchê com no mínimo 56 gramas, formato de no mínimo  21x29,7 cm, solto, impressão frente e verso, colorido. Contendo 2 dobras.</t>
  </si>
  <si>
    <t>Panfleto orientação escorpião, papel couchê com no mínimo 56 gramas, formato de no mínimo 21x29,7 cm, solto, impressão frente e verso, colorido. Contendo 2 dobras.</t>
  </si>
  <si>
    <t>Panfleto orientação dengue, papel couchê com no mínimo 56 gramas, formato de no mínimo 58x20 cm, solto, impressão frente e verso, colorido. Contendo 2 dobras.</t>
  </si>
  <si>
    <t>Panfleto Maio Laranja (Abuso Sexual contra Crianças e Adolescentes), papel couchê com no mínimo 56 gramas, formato de no mínimo 21x16 cm, solto, impressão frente e verso, colorido.</t>
  </si>
  <si>
    <t>Panfleto Não, é não! (Assédio Sexual contra Mulheres), papel couchê com no mínimo 56 gramas, formato de no mínimo 21x16 cm, solto, impressão frente e verso, colorido.</t>
  </si>
  <si>
    <t>Panfleto Mês de Conscientização de Inclusão de Pessoas com Deficiência, papel couchê com no mínimo 56 gramas, formato de no mínimo 21x16 cm, solto, impressão frente e verso, colorido.</t>
  </si>
  <si>
    <t>Panfleto Junho Violeta (Violência contra Idosos), papel couchê com no mínimo 56 gramas, formato de no mínimo 21x16 cm, solto, impressão frente e verso, colorido.</t>
  </si>
  <si>
    <t>Panfleto Campanha Violência contra Mulheres, papel couchê com no mínimo 56 gramas, formato de no mínimo 21x16 cm, solto, impressão frente e verso, colorido.</t>
  </si>
  <si>
    <t>Panfleto Programa Família Acolhedora, papel couchê com no mínimo 56 gramas, formato de no mínimo 21x16 cm, solto, impressão frente e verso, colorido.</t>
  </si>
  <si>
    <t>Panfleto Informações sobre Bolsa Família, papel couchê com no mínimo 56 gramas, formato de no mínimo 21x16 cm, solto, impressão frente e verso, colorido.</t>
  </si>
  <si>
    <t>Pastas Individuais tipo prontuário escolar, confeccionada em papel branco. Formato  de no mínimo 25 cm (altura) X 38 cm (largura) X 06 cm (aba). Gramatura: 150g no mínimo.</t>
  </si>
  <si>
    <t>Pasta para abertura de processos (departamento de licitação), medidas mínimas de 22x31 cm (fechada), papel tríplex com no mínimo 280 g, impressão uma cor na frente. Pasta confeccionada na cor branco.</t>
  </si>
  <si>
    <t>Receita b, papel bond, na cor azul, com no mínimo 75 gramas, formato de no mínimo 9x19 cm, numerado, impressão frente. Bloco contendo 10 folhas.</t>
  </si>
  <si>
    <t>Blocos de Relatório de Bordo em papel sulfite com no mínimo 56 gr, formato de no mínimo 21x23cm, colado, picotado e numerado, com capa 100x1.</t>
  </si>
  <si>
    <t>Blocos de Requisição, 1º via papel sulfite com no mínimo 56 gr e 2ºvia papel jornal, bloco 50x2, timbrado em 1 cor , formato de no mínimo 21x15,5cm, com capa grampeado e picotado.</t>
  </si>
  <si>
    <t>Borracha para carimbo nas medidas mínimas: 69mmx24mm. Deverá ser substituído pela empresa contratada.</t>
  </si>
  <si>
    <t>Borracha para carimbo nas medidas mínimas: 46mmx17mm. Deverá ser substituído pela empresa contratada.</t>
  </si>
  <si>
    <t>Borracha para carimbo nas medidas mínimas: 37mmx13mm. Deverá ser substituído pela empresa contratada.</t>
  </si>
  <si>
    <t>Borracha para carimbo nas medidas mínimas: 59mmx39mm. Deverá ser substituído pela empresa contratada.</t>
  </si>
  <si>
    <t>Carteirinha de HA e DIA, confeccionado em papel cartão com no mínimo 180g, colorido na frente e uma cor no verso, medidas mínimas de 17x12,5 cm, aberto (uma dobra ao meio), contendo brasão do município de Bandeirantes.</t>
  </si>
  <si>
    <t>De/Para, papel sulfite com no mínimo 56 gramas, formato de no mínimo 11x21cm, impressão frente, colado, impressão 1 cor, Bloco contendo 100 folhas.</t>
  </si>
  <si>
    <t>Receituário branco simples, papel sulfite com no mínimo 56 gramas, formato de no mínimo 11x22 cm, impressão frente, colado, impressão 1 cor. Bloco contendo 100 folhas.</t>
  </si>
  <si>
    <t>Receituário controle especial, papel sulfite 1º via, papel super bond 2º via, formato de no mínimo 19 x 22,5cm impressão frente, 1 cor, com no mínimo 56 gramas, colado. Bloco contendo 100 folhas.</t>
  </si>
  <si>
    <t>Boletim de Registro Diário do Serviço Antivetorial (Endemias), papel sulfite com no mínimo 75  gramas, formato mínimo de 21x30 cm. Impressão frente e verso, 1 cor, colado. Bloco contendo 100 unidades.</t>
  </si>
  <si>
    <t xml:space="preserve">Crachá (meio ambiente) com as seguintes características mínimas: Medidas: 5,6 cm de largura x 8,7 cm de altura e 0,75 mm de espessura mínima. Deverá ser confeccionado em material de PVC. Impressão na frente colorida e verso o descritivo na cor preto. (Deverá possuir logo do município, nome do funcionário, função e foto). O crachá deverá conter perfuração no topo para encaixe do prendedor. Deverá possuir ainda cordão personalizado com o nome do município e terminal em presilha tipo jacaré.  </t>
  </si>
  <si>
    <t>Declaração de comparecimento (fisioterapia), papel sulfite com no mínimo 56 gramas, formato mínimo de 15x21 cm, colado, impressão frente, 1 cor. Bloco contendo 50 folhas.</t>
  </si>
  <si>
    <t>Ficha de avaliação (fisioterapia), papel sulfite com no mínimo 75 gramas, formato de no mínimo 21x30 cm, impressão frente e verso, colado, 1 cor. Bloco contendo 100 folhas.</t>
  </si>
  <si>
    <t>Ficha de evolução domiciliar (fisioterapia), papel sulfite com no mínimo 75 gramas, formato de no mínimo 21x30 cm, impressão frente e verso, colado, 1 cor. Bloco contendo 100 folhas.</t>
  </si>
  <si>
    <t>Ficha de evolução (fisioterapia), papel sulfite com no mínimo 180 gramas, solto, formato mínimo de 18x13 cm, impressão frente, 1 cor.</t>
  </si>
  <si>
    <t>Ficha de visita (vigilância), papel sulfite com no mínimo 180 gramas, solto, formato de no mínimo 10x16 cm, impressão frente, 1 cor.</t>
  </si>
  <si>
    <t>Panfleto reciclagem (meio ambiente), papel couchê com no mínimo 56 gramas, formato de no mínimo 21x16 cm, solto, impressão frente e verso, colorido.</t>
  </si>
  <si>
    <t>Panfleto educação ambiental (meio ambiente), papel couchê com no mínimo 56 gramas, formato de no mínimo 21x16 cm, solto, impressão frente e verso, colorido.</t>
  </si>
  <si>
    <t xml:space="preserve">Livreto educativo infantil para colorir, tema: Dengue, formato mínimo de: 32 x 22 cm,
número de páginas: 12 páginas internas + capa+ contracapa. Papel Sulfite com no mínimo 120 g/m² (todas as páginas). Impressão 1 cor. Deverá ser grampeado pela empresa contratada. </t>
  </si>
  <si>
    <t>Bloco de anotação (modelo 1 planejamento), capa colorida, contendo 10 miolos e branco, formato com no mínimo 14x20 cm, papel sulfite com no mínimo 75 gramas.</t>
  </si>
  <si>
    <t>Bloco de anotação (modelo 2 planejamento), capa colorida, contendo 10 miolos e branco, formato com no mínimo 14x20 cm,  papel sulfite com no mínimo 75 gramas.</t>
  </si>
  <si>
    <t>Caneta personalizada (modelo 01 planejamento), carga total escrita preto/azul. Produzida em:
 plástico, clip plástico acionador por giro e
 ou clic. (Diversas cores de caneta).
 Gravação indicada em serigrafia. Local
 de gravação: Corpo principal. (Dados da
 gravação será encaminhado no ato da
 solicitação).</t>
  </si>
  <si>
    <t>Caneta personalizada (modelo 02 planejamento), carga total escrita preto/azul. Produzida em:
 plástico, clip plástico acionador por giro e
 ou clic. (Diversas cores de caneta).
 Gravação indicada em serigrafia. Local
 de gravação: Corpo principal. (Dados da
 gravação será encaminhado no ato da
 solicitação).</t>
  </si>
  <si>
    <t>Pasta (modelo 01 planejamento), impressão colorida 4x0 cores, papel triplex com no mínimo 250 gramas, contendo bolso, formato com no mínimo 31x23 cm.</t>
  </si>
  <si>
    <t>Pasta (modelo 02 planejamento), impressão colorida 4x0 cores, papel triplex com no mínimo 250 gramas, contendo bolso, formato com no mínimo 31x23 cm.</t>
  </si>
  <si>
    <t>Crachá, (modelo 01 planejamento), deverá ser confeccionado em papel couchê com no mínimo 250 gramas, impressão colorida frente, formato com no mínimo 10x15 cm. Deverá possuir cordão em polyester.</t>
  </si>
  <si>
    <t>Crachá, (modelo 02 planejamento), deverá ser confeccionado em papel couchê com no mínimo 250 gramas, impressão colorida frente, formato com no mínimo 10x15 cm. Deverá possuir cordão em polyester.</t>
  </si>
  <si>
    <t>QTD ADM</t>
  </si>
  <si>
    <t>VALOR ADM</t>
  </si>
  <si>
    <t>QTD PLANEJAMENTO</t>
  </si>
  <si>
    <t>VALOR PLANEJAMENTO</t>
  </si>
  <si>
    <t>QTD SAÚDE</t>
  </si>
  <si>
    <t>VALOR SAÚDE</t>
  </si>
  <si>
    <t xml:space="preserve">QTD ASSISTÊNCIA </t>
  </si>
  <si>
    <t>VALOR ASSISTÊNCIA</t>
  </si>
  <si>
    <t xml:space="preserve">QTD MEIO AMBIENTE </t>
  </si>
  <si>
    <t>QTD AGRICULTURA</t>
  </si>
  <si>
    <t>QTD EDUCAÇÃO</t>
  </si>
  <si>
    <t>VALOR EDUCAÇÃO</t>
  </si>
  <si>
    <t>QTD TOTAL</t>
  </si>
  <si>
    <t>VALOR TOTAL</t>
  </si>
  <si>
    <t>VALOR UNITÁRIO</t>
  </si>
  <si>
    <t>VALOR  MEIO AMBIENTE</t>
  </si>
  <si>
    <t>VALOR AGRICULTURA</t>
  </si>
  <si>
    <t>Carteirinha odontológica central, papel cartão com no mínimo 180 gramas, formato de no mínimo 16x11,5 cm, impressão frente e verso, impressão frente e verso. Solto.</t>
  </si>
  <si>
    <t>Ficha de tratamento (odontológico), papel sulfite com no mínimo 75 gramas, formato de no mínimo 21x30 cm, impressão frente, colado, 1 cor. Bloco contendo 100 folhas.</t>
  </si>
  <si>
    <t>Ficha clínica odontológica, papel sulfite com no mínimo 75 gramas, formato de no mínimo 21x30 cm, impressão frente, colado, 1 cor. Bloco contendo 100 folhas.</t>
  </si>
  <si>
    <t>Ficha de triagem (psicológica), papel sulfite com no mínimo 75 gramas, formato de no mínimo 21x30 cm, impressão frente, colado, 1 cor. Bloco contendo 100 folhas.</t>
  </si>
  <si>
    <t>Panfleto orientação reposição de vitaminas, papel couchê com no mínimo 56 gramas, formato de no mínimo  21x29,7 cm, solto, impressão frente e verso, colorido. Contendo 2 dobras.</t>
  </si>
  <si>
    <t>Panfleto orientação refluxo papel couchê com no mínimo 56 gramas, formato de no mínimo  21x29,7 cm, solto, impressão frente e verso, colorido. Contendo 2 dobras.</t>
  </si>
  <si>
    <t>Cartão de visita, medidas mínimas de 88x48 mm, confeccionado em papel couché com no mínimo 300 gramas, cores 4x0.</t>
  </si>
  <si>
    <t>Carimbo Automático medidas mínimas de 1,8x4,7 cm.  Deverá conter borracha e impressão conforme modelo a ser repassado.</t>
  </si>
  <si>
    <t>Carimbo Automático medidas mínimas de 2,1x5,7 cm.  Deverá conter borracha e impressão conforme modelo a ser repassado.</t>
  </si>
  <si>
    <t>Carimbo Automático medidas mínimas de 2,4x6,9 cm.  Deverá conter borracha e impressão conforme modelo a ser repassado.</t>
  </si>
  <si>
    <t>Carimbo automático medidas mínimas de 2,5x4 cm.  Deverá conter borracha e impressão conforme modelo a ser repassado.</t>
  </si>
  <si>
    <t>Carimbo Automático medidas mínimas de 3,7x7,4 cm.  Deverá conter borracha e impressão conforme modelo a ser repassado.</t>
  </si>
  <si>
    <t>Carimbo Automático medidas mínimas de 3,9x5,9 cm.  Deverá conter borracha e impressão conforme modelo a ser repassado.</t>
  </si>
  <si>
    <t>Carimbo Automático medidas mínimas de 8,5x5,5 cm.  Deverá conter borracha e impressão conforme modelo a ser repassado.</t>
  </si>
  <si>
    <t>Cartão de visita, medidas mínimas de 88x48 mm, confeccionado em papel couchê com no mínimo 300 gramas, cores 4x0.</t>
  </si>
  <si>
    <t>Ficha Funcional, formato de no mínimo 24,5 x 22cm, papel cartolina na cor ouro com no mínimo 180 gr, sem impressão, contendo capa protetora em plástico. solto.</t>
  </si>
  <si>
    <t>QTD</t>
  </si>
  <si>
    <t>ORÇAMENTO GRÁFICA ALTIZANI</t>
  </si>
  <si>
    <t>ORÇAMENTO PLASTINI</t>
  </si>
  <si>
    <t>Sacolinha plástica personalizada, confeccionada na cor branca, com impressão em um lado, utilizando uma única cor. A sacolinha deverá possuir boca vazada e apresentar espessura mínima de 0,9 micra. As dimensões mínimas deverão ser de 16 cm de largura por 20 cm de altura.</t>
  </si>
  <si>
    <t>Sacolinha plástica personalizada, confeccionada na cor branca, com impressão em um lado, utilizando uma única cor. A sacolinha deverá possuir boca vazada e apresentar espessura mínima de 0,9 micra. As dimensões mínimas deverão ser de 20 cm de largura por 30 cm de altura.</t>
  </si>
  <si>
    <t>Sacolinha plástica personalizada, confeccionada na cor branca, com impressão em um lado, utilizando uma única cor. A sacolinha deverá possuir boca vazada e apresentar espessura mínima de 0,9 micra. As dimensões mínimas deverão ser de 25 cm de largura por 35 cm de altura.</t>
  </si>
  <si>
    <t>und</t>
  </si>
  <si>
    <t>ATAS MUNICÍPIO DE JACAREZINHO</t>
  </si>
  <si>
    <t>HOMOLOGAÇÃO PREFEITURA DE ANDIRÁ</t>
  </si>
  <si>
    <t xml:space="preserve">HOMOLOGAÇÃO PREFEITURA DE SANTA MARIANA </t>
  </si>
  <si>
    <t xml:space="preserve">ATAS PREFEITURA MUNICIPAL DE SANTO ANTÔNIO </t>
  </si>
  <si>
    <t xml:space="preserve">ATAS MUNICÍPIO DE CLEVELÂNCIA </t>
  </si>
  <si>
    <t>ATA MUNICÍPIO DE CATANDUVAS</t>
  </si>
  <si>
    <t>COMPRAS GOV</t>
  </si>
  <si>
    <t xml:space="preserve">MÉDIA </t>
  </si>
  <si>
    <t xml:space="preserve">ORÇAMENTO INTERNET </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</si>
</sst>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quot;R$&quot;\ #,##0.00"/>
  </numFmts>
  <fonts count="4" x14ac:knownFonts="1">
    <font>
      <sz val="11"/>
      <color theme="1"/>
      <name val="Calibri"/>
      <family val="2"/>
      <scheme val="minor"/>
    </font>
    <font>
      <b/>
      <sz val="11"/>
      <color theme="1"/>
      <name val="Calibri"/>
      <family val="2"/>
      <scheme val="minor"/>
    </font>
    <font>
      <sz val="11"/>
      <name val="Calibri"/>
      <family val="2"/>
      <scheme val="minor"/>
    </font>
    <font>
      <b/>
      <sz val="11"/>
      <name val="Calibri"/>
      <family val="2"/>
      <scheme val="minor"/>
    </font>
  </fonts>
  <fills count="5">
    <fill>
      <patternFill patternType="none"/>
    </fill>
    <fill>
      <patternFill patternType="gray125"/>
    </fill>
    <fill>
      <patternFill patternType="solid">
        <fgColor theme="4" tint="0.79998168889431442"/>
        <bgColor indexed="64"/>
      </patternFill>
    </fill>
    <fill>
      <patternFill patternType="solid">
        <fgColor theme="7" tint="0.79998168889431442"/>
        <bgColor indexed="64"/>
      </patternFill>
    </fill>
    <fill>
      <patternFill patternType="solid">
        <fgColor theme="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s>
  <cellStyleXfs count="1">
    <xf numFmtId="0" fontId="0" fillId="0" borderId="0"/>
  </cellStyleXfs>
  <cellXfs count="31">
    <xf numFmtId="0" fontId="0" fillId="0" borderId="0" xfId="0"/>
    <xf numFmtId="0" fontId="1" fillId="0" borderId="1" xfId="0" applyFont="1" applyBorder="1" applyAlignment="1">
      <alignment horizontal="center" wrapText="1"/>
    </xf>
    <xf numFmtId="0" fontId="0" fillId="0" borderId="1" xfId="0" applyBorder="1" applyAlignment="1">
      <alignment wrapText="1"/>
    </xf>
    <xf numFmtId="0" fontId="1" fillId="0" borderId="0" xfId="0" applyFont="1" applyAlignment="1">
      <alignment horizontal="center"/>
    </xf>
    <xf numFmtId="0" fontId="2" fillId="0" borderId="1" xfId="0" applyFont="1" applyBorder="1" applyAlignment="1">
      <alignment horizontal="center" wrapText="1"/>
    </xf>
    <xf numFmtId="0" fontId="0" fillId="0" borderId="1" xfId="0" applyBorder="1"/>
    <xf numFmtId="164" fontId="0" fillId="2" borderId="1" xfId="0" applyNumberFormat="1" applyFill="1" applyBorder="1"/>
    <xf numFmtId="0" fontId="2" fillId="0" borderId="1" xfId="0" applyFont="1" applyBorder="1" applyAlignment="1">
      <alignment horizontal="center" vertical="center" wrapText="1"/>
    </xf>
    <xf numFmtId="0" fontId="0" fillId="0" borderId="1" xfId="0" applyBorder="1" applyAlignment="1">
      <alignment horizontal="center" vertical="center" wrapText="1"/>
    </xf>
    <xf numFmtId="0" fontId="1" fillId="0" borderId="1" xfId="0" applyFont="1" applyFill="1" applyBorder="1" applyAlignment="1">
      <alignment horizontal="center" wrapText="1"/>
    </xf>
    <xf numFmtId="0" fontId="0" fillId="0" borderId="2" xfId="0" applyBorder="1"/>
    <xf numFmtId="0" fontId="0" fillId="0" borderId="3" xfId="0" applyBorder="1"/>
    <xf numFmtId="0" fontId="0" fillId="0" borderId="4" xfId="0" applyBorder="1"/>
    <xf numFmtId="0" fontId="3" fillId="0" borderId="1" xfId="0" applyFont="1" applyBorder="1" applyAlignment="1">
      <alignment horizontal="center" wrapText="1"/>
    </xf>
    <xf numFmtId="0" fontId="2" fillId="0" borderId="1" xfId="0" applyFont="1" applyBorder="1" applyAlignment="1">
      <alignment horizontal="center"/>
    </xf>
    <xf numFmtId="0" fontId="0" fillId="0" borderId="1" xfId="0" applyBorder="1" applyAlignment="1">
      <alignment horizontal="center"/>
    </xf>
    <xf numFmtId="0" fontId="2" fillId="0" borderId="1" xfId="0" applyFont="1" applyFill="1" applyBorder="1" applyAlignment="1">
      <alignment horizontal="center" wrapText="1"/>
    </xf>
    <xf numFmtId="0" fontId="2" fillId="0" borderId="1" xfId="0" applyFont="1" applyFill="1" applyBorder="1" applyAlignment="1">
      <alignment horizontal="center"/>
    </xf>
    <xf numFmtId="164" fontId="0" fillId="3" borderId="1" xfId="0" applyNumberFormat="1" applyFill="1" applyBorder="1" applyAlignment="1">
      <alignment wrapText="1"/>
    </xf>
    <xf numFmtId="0" fontId="1" fillId="0" borderId="0" xfId="0" applyFont="1" applyAlignment="1">
      <alignment horizontal="center" wrapText="1"/>
    </xf>
    <xf numFmtId="0" fontId="0" fillId="4" borderId="0" xfId="0" applyFill="1"/>
    <xf numFmtId="0" fontId="1" fillId="4" borderId="1" xfId="0" applyFont="1" applyFill="1" applyBorder="1" applyAlignment="1">
      <alignment horizontal="center" wrapText="1"/>
    </xf>
    <xf numFmtId="164" fontId="0" fillId="0" borderId="1" xfId="0" applyNumberFormat="1" applyBorder="1" applyAlignment="1">
      <alignment horizontal="center"/>
    </xf>
    <xf numFmtId="164" fontId="0" fillId="4" borderId="1" xfId="0" applyNumberFormat="1" applyFill="1" applyBorder="1" applyAlignment="1">
      <alignment horizontal="center"/>
    </xf>
    <xf numFmtId="164" fontId="0" fillId="0" borderId="2" xfId="0" applyNumberFormat="1" applyBorder="1" applyAlignment="1">
      <alignment horizontal="center"/>
    </xf>
    <xf numFmtId="164" fontId="1" fillId="0" borderId="2" xfId="0" applyNumberFormat="1" applyFont="1" applyBorder="1" applyAlignment="1">
      <alignment horizontal="center"/>
    </xf>
    <xf numFmtId="164" fontId="0" fillId="0" borderId="1" xfId="0" applyNumberFormat="1" applyBorder="1"/>
    <xf numFmtId="164" fontId="0" fillId="3" borderId="1" xfId="0" applyNumberFormat="1" applyFill="1" applyBorder="1"/>
    <xf numFmtId="0" fontId="0" fillId="0" borderId="1" xfId="0" applyBorder="1" applyAlignment="1">
      <alignment horizontal="center" wrapText="1"/>
    </xf>
    <xf numFmtId="0" fontId="0" fillId="0" borderId="0" xfId="0" applyAlignment="1">
      <alignment horizontal="center"/>
    </xf>
    <xf numFmtId="3" fontId="0" fillId="0" borderId="1" xfId="0" applyNumberFormat="1" applyBorder="1" applyAlignment="1">
      <alignment horizont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Escritório">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E79"/>
  <sheetViews>
    <sheetView tabSelected="1" topLeftCell="A76" workbookViewId="0">
      <selection activeCell="I1" sqref="I1"/>
    </sheetView>
  </sheetViews>
  <sheetFormatPr defaultRowHeight="15" x14ac:dyDescent="0.25"/>
  <cols>
    <col min="2" max="2" width="44.28515625" customWidth="1"/>
    <col min="3" max="3" width="9.85546875" customWidth="1"/>
    <col min="4" max="4" width="10.7109375" customWidth="1"/>
    <col min="5" max="5" width="11" customWidth="1"/>
    <col min="6" max="6" width="9.28515625" customWidth="1"/>
    <col min="7" max="7" width="14.140625" customWidth="1"/>
    <col min="8" max="8" width="14" customWidth="1"/>
    <col min="9" max="9" width="13.85546875" customWidth="1"/>
    <col min="10" max="10" width="15.7109375" style="20" customWidth="1"/>
    <col min="11" max="11" width="16.140625" customWidth="1"/>
    <col min="12" max="12" width="14.85546875" customWidth="1"/>
    <col min="13" max="13" width="15.5703125" customWidth="1"/>
    <col min="14" max="14" width="14.140625" customWidth="1"/>
    <col min="15" max="15" width="11.140625" style="20" customWidth="1"/>
    <col min="16" max="16" width="14" style="20" customWidth="1"/>
    <col min="17" max="17" width="11.7109375" customWidth="1"/>
    <col min="18" max="18" width="13.42578125" customWidth="1"/>
  </cols>
  <sheetData>
    <row r="1" spans="1:57" ht="84" customHeight="1" x14ac:dyDescent="0.25">
      <c r="A1" s="13" t="s">
        <v>5</v>
      </c>
      <c r="B1" s="13" t="s">
        <v>6</v>
      </c>
      <c r="C1" s="13" t="s">
        <v>7</v>
      </c>
      <c r="D1" s="13" t="s">
        <v>8</v>
      </c>
      <c r="E1" s="13" t="s">
        <v>9</v>
      </c>
      <c r="F1" s="1" t="s">
        <v>102</v>
      </c>
      <c r="G1" s="1" t="s">
        <v>103</v>
      </c>
      <c r="H1" s="1" t="s">
        <v>104</v>
      </c>
      <c r="I1" s="1" t="s">
        <v>109</v>
      </c>
      <c r="J1" s="21" t="s">
        <v>110</v>
      </c>
      <c r="K1" s="19" t="s">
        <v>111</v>
      </c>
      <c r="L1" s="1" t="s">
        <v>112</v>
      </c>
      <c r="M1" s="1" t="s">
        <v>113</v>
      </c>
      <c r="N1" s="1" t="s">
        <v>114</v>
      </c>
      <c r="O1" s="21" t="s">
        <v>115</v>
      </c>
      <c r="P1" s="21" t="s">
        <v>117</v>
      </c>
      <c r="Q1" s="25" t="s">
        <v>116</v>
      </c>
      <c r="R1" s="1" t="s">
        <v>82</v>
      </c>
      <c r="S1" s="3"/>
      <c r="T1" s="3"/>
      <c r="U1" s="3"/>
      <c r="V1" s="3"/>
      <c r="W1" s="3"/>
      <c r="X1" s="3"/>
      <c r="Y1" s="3"/>
      <c r="Z1" s="3"/>
      <c r="AA1" s="3"/>
      <c r="AB1" s="3"/>
      <c r="AC1" s="3"/>
      <c r="AD1" s="3"/>
      <c r="AE1" s="3"/>
      <c r="AF1" s="3"/>
      <c r="AG1" s="3"/>
      <c r="AH1" s="3"/>
      <c r="AI1" s="3"/>
      <c r="AJ1" s="3"/>
      <c r="AK1" s="3"/>
      <c r="AL1" s="3"/>
      <c r="AM1" s="3"/>
      <c r="AN1" s="3"/>
      <c r="AO1" s="3"/>
      <c r="AP1" s="3"/>
      <c r="AQ1" s="3"/>
      <c r="AR1" s="3"/>
      <c r="AS1" s="3"/>
      <c r="AT1" s="3"/>
      <c r="AU1" s="3"/>
      <c r="AV1" s="3"/>
      <c r="AW1" s="3"/>
      <c r="AX1" s="3"/>
      <c r="AY1" s="3"/>
      <c r="AZ1" s="3"/>
      <c r="BA1" s="3"/>
      <c r="BB1" s="3"/>
      <c r="BC1" s="3"/>
      <c r="BD1" s="3"/>
      <c r="BE1" s="3"/>
    </row>
    <row r="2" spans="1:57" ht="60" x14ac:dyDescent="0.25">
      <c r="A2" s="7">
        <v>1</v>
      </c>
      <c r="B2" s="4" t="s">
        <v>11</v>
      </c>
      <c r="C2" s="4" t="s">
        <v>0</v>
      </c>
      <c r="D2" s="14">
        <v>485413</v>
      </c>
      <c r="E2" s="14">
        <v>2203696</v>
      </c>
      <c r="F2" s="15">
        <v>3000</v>
      </c>
      <c r="G2" s="22">
        <v>0.45</v>
      </c>
      <c r="H2" s="22"/>
      <c r="I2" s="22"/>
      <c r="J2" s="23"/>
      <c r="K2" s="24"/>
      <c r="L2" s="22"/>
      <c r="M2" s="22"/>
      <c r="N2" s="22"/>
      <c r="O2" s="23">
        <v>0.12</v>
      </c>
      <c r="P2" s="23"/>
      <c r="Q2" s="24">
        <v>0.28999999999999998</v>
      </c>
      <c r="R2" s="26">
        <f t="shared" ref="R2:R27" si="0">F2*Q2</f>
        <v>869.99999999999989</v>
      </c>
    </row>
    <row r="3" spans="1:57" ht="64.5" customHeight="1" x14ac:dyDescent="0.25">
      <c r="A3" s="7">
        <v>2</v>
      </c>
      <c r="B3" s="4" t="s">
        <v>12</v>
      </c>
      <c r="C3" s="4" t="s">
        <v>0</v>
      </c>
      <c r="D3" s="14">
        <v>485413</v>
      </c>
      <c r="E3" s="14">
        <v>2203697</v>
      </c>
      <c r="F3" s="15">
        <v>800</v>
      </c>
      <c r="G3" s="22">
        <v>1</v>
      </c>
      <c r="H3" s="22"/>
      <c r="I3" s="22"/>
      <c r="J3" s="23"/>
      <c r="K3" s="24"/>
      <c r="L3" s="22"/>
      <c r="M3" s="22"/>
      <c r="N3" s="22"/>
      <c r="O3" s="23"/>
      <c r="P3" s="23"/>
      <c r="Q3" s="24">
        <v>1</v>
      </c>
      <c r="R3" s="26">
        <f t="shared" si="0"/>
        <v>800</v>
      </c>
    </row>
    <row r="4" spans="1:57" ht="69" customHeight="1" x14ac:dyDescent="0.25">
      <c r="A4" s="7">
        <v>3</v>
      </c>
      <c r="B4" s="4" t="s">
        <v>61</v>
      </c>
      <c r="C4" s="4" t="s">
        <v>1</v>
      </c>
      <c r="D4" s="14">
        <v>452356</v>
      </c>
      <c r="E4" s="14">
        <v>2203894</v>
      </c>
      <c r="F4" s="15">
        <v>100</v>
      </c>
      <c r="G4" s="22">
        <v>5.8</v>
      </c>
      <c r="H4" s="22"/>
      <c r="I4" s="22"/>
      <c r="J4" s="23"/>
      <c r="K4" s="24"/>
      <c r="L4" s="22"/>
      <c r="M4" s="22"/>
      <c r="N4" s="22"/>
      <c r="O4" s="23"/>
      <c r="P4" s="23"/>
      <c r="Q4" s="24">
        <v>5.8</v>
      </c>
      <c r="R4" s="26">
        <f t="shared" si="0"/>
        <v>580</v>
      </c>
    </row>
    <row r="5" spans="1:57" ht="69" customHeight="1" x14ac:dyDescent="0.25">
      <c r="A5" s="7">
        <v>4</v>
      </c>
      <c r="B5" s="4" t="s">
        <v>62</v>
      </c>
      <c r="C5" s="4" t="s">
        <v>1</v>
      </c>
      <c r="D5" s="14">
        <v>452356</v>
      </c>
      <c r="E5" s="14">
        <v>2203895</v>
      </c>
      <c r="F5" s="15">
        <v>100</v>
      </c>
      <c r="G5" s="22">
        <v>5.8</v>
      </c>
      <c r="H5" s="22"/>
      <c r="I5" s="22"/>
      <c r="J5" s="23"/>
      <c r="K5" s="24"/>
      <c r="L5" s="22"/>
      <c r="M5" s="22"/>
      <c r="N5" s="22"/>
      <c r="O5" s="23"/>
      <c r="P5" s="23"/>
      <c r="Q5" s="24">
        <v>5.8</v>
      </c>
      <c r="R5" s="26">
        <f t="shared" si="0"/>
        <v>580</v>
      </c>
    </row>
    <row r="6" spans="1:57" ht="74.25" customHeight="1" x14ac:dyDescent="0.25">
      <c r="A6" s="7">
        <v>5</v>
      </c>
      <c r="B6" s="4" t="s">
        <v>41</v>
      </c>
      <c r="C6" s="4" t="s">
        <v>1</v>
      </c>
      <c r="D6" s="14">
        <v>443307</v>
      </c>
      <c r="E6" s="14">
        <v>2203699</v>
      </c>
      <c r="F6" s="15">
        <v>1081</v>
      </c>
      <c r="G6" s="22">
        <v>19</v>
      </c>
      <c r="H6" s="22"/>
      <c r="I6" s="22"/>
      <c r="J6" s="23"/>
      <c r="K6" s="24"/>
      <c r="L6" s="22"/>
      <c r="M6" s="22"/>
      <c r="N6" s="22"/>
      <c r="O6" s="23"/>
      <c r="P6" s="23"/>
      <c r="Q6" s="24">
        <v>19</v>
      </c>
      <c r="R6" s="26">
        <f t="shared" si="0"/>
        <v>20539</v>
      </c>
    </row>
    <row r="7" spans="1:57" ht="69" customHeight="1" x14ac:dyDescent="0.25">
      <c r="A7" s="7">
        <v>6</v>
      </c>
      <c r="B7" s="4" t="s">
        <v>42</v>
      </c>
      <c r="C7" s="4" t="s">
        <v>1</v>
      </c>
      <c r="D7" s="14">
        <v>450778</v>
      </c>
      <c r="E7" s="14">
        <v>2203700</v>
      </c>
      <c r="F7" s="15">
        <v>1006</v>
      </c>
      <c r="G7" s="22">
        <v>14.5</v>
      </c>
      <c r="H7" s="22"/>
      <c r="I7" s="22"/>
      <c r="J7" s="23"/>
      <c r="K7" s="24"/>
      <c r="L7" s="22"/>
      <c r="M7" s="22"/>
      <c r="N7" s="22"/>
      <c r="O7" s="23"/>
      <c r="P7" s="23"/>
      <c r="Q7" s="24">
        <v>14.5</v>
      </c>
      <c r="R7" s="26">
        <f t="shared" si="0"/>
        <v>14587</v>
      </c>
    </row>
    <row r="8" spans="1:57" ht="92.25" customHeight="1" x14ac:dyDescent="0.25">
      <c r="A8" s="7">
        <v>7</v>
      </c>
      <c r="B8" s="4" t="s">
        <v>51</v>
      </c>
      <c r="C8" s="4" t="s">
        <v>1</v>
      </c>
      <c r="D8" s="14">
        <v>616063</v>
      </c>
      <c r="E8" s="14">
        <v>2203825</v>
      </c>
      <c r="F8" s="15">
        <v>100</v>
      </c>
      <c r="G8" s="22">
        <v>35</v>
      </c>
      <c r="H8" s="22"/>
      <c r="I8" s="22">
        <v>6</v>
      </c>
      <c r="J8" s="23"/>
      <c r="K8" s="24"/>
      <c r="L8" s="22"/>
      <c r="M8" s="22"/>
      <c r="N8" s="22"/>
      <c r="O8" s="23"/>
      <c r="P8" s="23"/>
      <c r="Q8" s="24">
        <v>20.5</v>
      </c>
      <c r="R8" s="26">
        <f t="shared" si="0"/>
        <v>2050</v>
      </c>
    </row>
    <row r="9" spans="1:57" ht="61.5" customHeight="1" x14ac:dyDescent="0.25">
      <c r="A9" s="7">
        <v>8</v>
      </c>
      <c r="B9" s="4" t="s">
        <v>45</v>
      </c>
      <c r="C9" s="4" t="s">
        <v>0</v>
      </c>
      <c r="D9" s="14">
        <v>433622</v>
      </c>
      <c r="E9" s="14">
        <v>2203704</v>
      </c>
      <c r="F9" s="15">
        <v>19</v>
      </c>
      <c r="G9" s="22">
        <v>20</v>
      </c>
      <c r="H9" s="22"/>
      <c r="I9" s="22"/>
      <c r="J9" s="23"/>
      <c r="K9" s="24"/>
      <c r="L9" s="22"/>
      <c r="M9" s="22">
        <v>6.99</v>
      </c>
      <c r="N9" s="22"/>
      <c r="O9" s="23">
        <v>10</v>
      </c>
      <c r="P9" s="23">
        <v>10</v>
      </c>
      <c r="Q9" s="24">
        <v>11.75</v>
      </c>
      <c r="R9" s="26">
        <f t="shared" si="0"/>
        <v>223.25</v>
      </c>
    </row>
    <row r="10" spans="1:57" ht="61.5" customHeight="1" x14ac:dyDescent="0.25">
      <c r="A10" s="7">
        <v>9</v>
      </c>
      <c r="B10" s="4" t="s">
        <v>44</v>
      </c>
      <c r="C10" s="4" t="s">
        <v>0</v>
      </c>
      <c r="D10" s="14">
        <v>433623</v>
      </c>
      <c r="E10" s="14">
        <v>2203703</v>
      </c>
      <c r="F10" s="15">
        <v>5</v>
      </c>
      <c r="G10" s="22">
        <v>20</v>
      </c>
      <c r="H10" s="22"/>
      <c r="I10" s="22"/>
      <c r="J10" s="23"/>
      <c r="K10" s="24"/>
      <c r="L10" s="22"/>
      <c r="M10" s="22">
        <v>6.99</v>
      </c>
      <c r="N10" s="22"/>
      <c r="O10" s="23">
        <v>9</v>
      </c>
      <c r="P10" s="23">
        <v>12</v>
      </c>
      <c r="Q10" s="24">
        <v>12</v>
      </c>
      <c r="R10" s="26">
        <f t="shared" si="0"/>
        <v>60</v>
      </c>
    </row>
    <row r="11" spans="1:57" ht="61.5" customHeight="1" x14ac:dyDescent="0.25">
      <c r="A11" s="7">
        <v>10</v>
      </c>
      <c r="B11" s="4" t="s">
        <v>46</v>
      </c>
      <c r="C11" s="4" t="s">
        <v>0</v>
      </c>
      <c r="D11" s="14">
        <v>418334</v>
      </c>
      <c r="E11" s="14">
        <v>2203705</v>
      </c>
      <c r="F11" s="15">
        <v>5</v>
      </c>
      <c r="G11" s="22">
        <v>25</v>
      </c>
      <c r="H11" s="22"/>
      <c r="I11" s="22"/>
      <c r="J11" s="23"/>
      <c r="K11" s="24"/>
      <c r="L11" s="22"/>
      <c r="M11" s="22">
        <v>6.99</v>
      </c>
      <c r="N11" s="22"/>
      <c r="O11" s="23">
        <v>7.5</v>
      </c>
      <c r="P11" s="23">
        <v>18</v>
      </c>
      <c r="Q11" s="24">
        <v>14.37</v>
      </c>
      <c r="R11" s="26">
        <f t="shared" si="0"/>
        <v>71.849999999999994</v>
      </c>
    </row>
    <row r="12" spans="1:57" ht="51.75" customHeight="1" x14ac:dyDescent="0.25">
      <c r="A12" s="7">
        <v>11</v>
      </c>
      <c r="B12" s="4" t="s">
        <v>43</v>
      </c>
      <c r="C12" s="4" t="s">
        <v>0</v>
      </c>
      <c r="D12" s="14">
        <v>383534</v>
      </c>
      <c r="E12" s="14">
        <v>2203702</v>
      </c>
      <c r="F12" s="15">
        <v>5</v>
      </c>
      <c r="G12" s="22">
        <v>30</v>
      </c>
      <c r="H12" s="22"/>
      <c r="I12" s="22"/>
      <c r="J12" s="23"/>
      <c r="K12" s="24"/>
      <c r="L12" s="22"/>
      <c r="M12" s="22">
        <v>6.99</v>
      </c>
      <c r="N12" s="22"/>
      <c r="O12" s="23">
        <v>21.08</v>
      </c>
      <c r="P12" s="23">
        <v>20</v>
      </c>
      <c r="Q12" s="24">
        <v>19.52</v>
      </c>
      <c r="R12" s="26">
        <f t="shared" si="0"/>
        <v>97.6</v>
      </c>
    </row>
    <row r="13" spans="1:57" ht="144" customHeight="1" x14ac:dyDescent="0.25">
      <c r="A13" s="7">
        <v>12</v>
      </c>
      <c r="B13" s="4" t="s">
        <v>63</v>
      </c>
      <c r="C13" s="4" t="s">
        <v>0</v>
      </c>
      <c r="D13" s="14">
        <v>342698</v>
      </c>
      <c r="E13" s="14">
        <v>2203899</v>
      </c>
      <c r="F13" s="15">
        <v>100</v>
      </c>
      <c r="G13" s="22">
        <v>8</v>
      </c>
      <c r="H13" s="22"/>
      <c r="I13" s="22"/>
      <c r="J13" s="23"/>
      <c r="K13" s="24"/>
      <c r="L13" s="22"/>
      <c r="M13" s="22"/>
      <c r="N13" s="22"/>
      <c r="O13" s="23">
        <v>1.76</v>
      </c>
      <c r="P13" s="23">
        <v>3.5</v>
      </c>
      <c r="Q13" s="24">
        <v>4.42</v>
      </c>
      <c r="R13" s="26">
        <f t="shared" si="0"/>
        <v>442</v>
      </c>
    </row>
    <row r="14" spans="1:57" ht="144" customHeight="1" x14ac:dyDescent="0.25">
      <c r="A14" s="7">
        <v>13</v>
      </c>
      <c r="B14" s="4" t="s">
        <v>64</v>
      </c>
      <c r="C14" s="4" t="s">
        <v>0</v>
      </c>
      <c r="D14" s="14">
        <v>342698</v>
      </c>
      <c r="E14" s="14">
        <v>2203900</v>
      </c>
      <c r="F14" s="15">
        <v>100</v>
      </c>
      <c r="G14" s="22">
        <v>8</v>
      </c>
      <c r="H14" s="22"/>
      <c r="I14" s="22"/>
      <c r="J14" s="23"/>
      <c r="K14" s="24"/>
      <c r="L14" s="22"/>
      <c r="M14" s="22"/>
      <c r="N14" s="22"/>
      <c r="O14" s="23">
        <v>1.76</v>
      </c>
      <c r="P14" s="23">
        <v>3.5</v>
      </c>
      <c r="Q14" s="24">
        <v>4.42</v>
      </c>
      <c r="R14" s="26">
        <f t="shared" si="0"/>
        <v>442</v>
      </c>
    </row>
    <row r="15" spans="1:57" ht="51.75" customHeight="1" x14ac:dyDescent="0.25">
      <c r="A15" s="7">
        <v>14</v>
      </c>
      <c r="B15" s="16" t="s">
        <v>93</v>
      </c>
      <c r="C15" s="16" t="s">
        <v>0</v>
      </c>
      <c r="D15" s="17">
        <v>383140</v>
      </c>
      <c r="E15" s="17">
        <v>2203711</v>
      </c>
      <c r="F15" s="15">
        <v>40</v>
      </c>
      <c r="G15" s="22">
        <v>45</v>
      </c>
      <c r="H15" s="22"/>
      <c r="I15" s="22"/>
      <c r="J15" s="23"/>
      <c r="K15" s="24"/>
      <c r="L15" s="22">
        <v>17.399999999999999</v>
      </c>
      <c r="M15" s="22">
        <v>11.99</v>
      </c>
      <c r="N15" s="22"/>
      <c r="O15" s="23">
        <v>17</v>
      </c>
      <c r="P15" s="23">
        <v>40</v>
      </c>
      <c r="Q15" s="24">
        <v>26.28</v>
      </c>
      <c r="R15" s="26">
        <f t="shared" si="0"/>
        <v>1051.2</v>
      </c>
    </row>
    <row r="16" spans="1:57" ht="54.75" customHeight="1" x14ac:dyDescent="0.25">
      <c r="A16" s="7">
        <v>15</v>
      </c>
      <c r="B16" s="16" t="s">
        <v>94</v>
      </c>
      <c r="C16" s="16" t="s">
        <v>0</v>
      </c>
      <c r="D16" s="17">
        <v>270121</v>
      </c>
      <c r="E16" s="17">
        <v>2203712</v>
      </c>
      <c r="F16" s="15">
        <v>40</v>
      </c>
      <c r="G16" s="22">
        <v>50</v>
      </c>
      <c r="H16" s="22"/>
      <c r="I16" s="22"/>
      <c r="J16" s="23"/>
      <c r="K16" s="24"/>
      <c r="L16" s="22"/>
      <c r="M16" s="22">
        <v>17.989999999999998</v>
      </c>
      <c r="N16" s="22"/>
      <c r="O16" s="23">
        <v>38.19</v>
      </c>
      <c r="P16" s="23">
        <v>55</v>
      </c>
      <c r="Q16" s="24">
        <v>40.299999999999997</v>
      </c>
      <c r="R16" s="26">
        <f t="shared" si="0"/>
        <v>1612</v>
      </c>
    </row>
    <row r="17" spans="1:18" ht="45.75" customHeight="1" x14ac:dyDescent="0.25">
      <c r="A17" s="7">
        <v>16</v>
      </c>
      <c r="B17" s="16" t="s">
        <v>95</v>
      </c>
      <c r="C17" s="16" t="s">
        <v>0</v>
      </c>
      <c r="D17" s="17">
        <v>350591</v>
      </c>
      <c r="E17" s="17">
        <v>2203708</v>
      </c>
      <c r="F17" s="15">
        <v>20</v>
      </c>
      <c r="G17" s="22">
        <v>60</v>
      </c>
      <c r="H17" s="22"/>
      <c r="I17" s="22"/>
      <c r="J17" s="23"/>
      <c r="K17" s="24"/>
      <c r="L17" s="22">
        <v>49</v>
      </c>
      <c r="M17" s="22">
        <v>22.29</v>
      </c>
      <c r="N17" s="22"/>
      <c r="O17" s="23">
        <v>90</v>
      </c>
      <c r="P17" s="23"/>
      <c r="Q17" s="24">
        <v>55.32</v>
      </c>
      <c r="R17" s="26">
        <f t="shared" si="0"/>
        <v>1106.4000000000001</v>
      </c>
    </row>
    <row r="18" spans="1:18" ht="48" customHeight="1" x14ac:dyDescent="0.25">
      <c r="A18" s="7">
        <v>17</v>
      </c>
      <c r="B18" s="16" t="s">
        <v>96</v>
      </c>
      <c r="C18" s="16" t="s">
        <v>0</v>
      </c>
      <c r="D18" s="17">
        <v>336994</v>
      </c>
      <c r="E18" s="17">
        <v>2203713</v>
      </c>
      <c r="F18" s="15">
        <v>20</v>
      </c>
      <c r="G18" s="22">
        <v>60</v>
      </c>
      <c r="H18" s="22"/>
      <c r="I18" s="22"/>
      <c r="J18" s="23"/>
      <c r="K18" s="24"/>
      <c r="L18" s="22"/>
      <c r="M18" s="22"/>
      <c r="N18" s="22"/>
      <c r="O18" s="23"/>
      <c r="P18" s="23"/>
      <c r="Q18" s="24">
        <v>60</v>
      </c>
      <c r="R18" s="26">
        <f t="shared" si="0"/>
        <v>1200</v>
      </c>
    </row>
    <row r="19" spans="1:18" ht="51.75" customHeight="1" x14ac:dyDescent="0.25">
      <c r="A19" s="7">
        <v>18</v>
      </c>
      <c r="B19" s="16" t="s">
        <v>97</v>
      </c>
      <c r="C19" s="16" t="s">
        <v>0</v>
      </c>
      <c r="D19" s="17">
        <v>383763</v>
      </c>
      <c r="E19" s="17">
        <v>2203709</v>
      </c>
      <c r="F19" s="15">
        <v>50</v>
      </c>
      <c r="G19" s="22">
        <v>105</v>
      </c>
      <c r="H19" s="22"/>
      <c r="I19" s="22"/>
      <c r="J19" s="23"/>
      <c r="K19" s="24">
        <v>59</v>
      </c>
      <c r="L19" s="22"/>
      <c r="M19" s="22"/>
      <c r="N19" s="22"/>
      <c r="O19" s="23">
        <v>34.35</v>
      </c>
      <c r="P19" s="23">
        <v>130</v>
      </c>
      <c r="Q19" s="24">
        <v>82.09</v>
      </c>
      <c r="R19" s="26">
        <f t="shared" si="0"/>
        <v>4104.5</v>
      </c>
    </row>
    <row r="20" spans="1:18" ht="45.75" customHeight="1" x14ac:dyDescent="0.25">
      <c r="A20" s="7">
        <v>19</v>
      </c>
      <c r="B20" s="16" t="s">
        <v>98</v>
      </c>
      <c r="C20" s="16" t="s">
        <v>0</v>
      </c>
      <c r="D20" s="17">
        <v>299301</v>
      </c>
      <c r="E20" s="17">
        <v>2203710</v>
      </c>
      <c r="F20" s="15">
        <v>22</v>
      </c>
      <c r="G20" s="22">
        <v>140</v>
      </c>
      <c r="H20" s="22"/>
      <c r="I20" s="22"/>
      <c r="J20" s="23">
        <v>29.79</v>
      </c>
      <c r="K20" s="24">
        <v>66.8</v>
      </c>
      <c r="L20" s="22"/>
      <c r="M20" s="22"/>
      <c r="N20" s="22"/>
      <c r="O20" s="23"/>
      <c r="P20" s="23">
        <v>90</v>
      </c>
      <c r="Q20" s="24">
        <v>81.650000000000006</v>
      </c>
      <c r="R20" s="26">
        <f t="shared" si="0"/>
        <v>1796.3000000000002</v>
      </c>
    </row>
    <row r="21" spans="1:18" ht="60" customHeight="1" x14ac:dyDescent="0.25">
      <c r="A21" s="7">
        <v>20</v>
      </c>
      <c r="B21" s="16" t="s">
        <v>99</v>
      </c>
      <c r="C21" s="16" t="s">
        <v>0</v>
      </c>
      <c r="D21" s="17">
        <v>383763</v>
      </c>
      <c r="E21" s="17">
        <v>2203714</v>
      </c>
      <c r="F21" s="15">
        <v>28</v>
      </c>
      <c r="G21" s="22">
        <v>320</v>
      </c>
      <c r="H21" s="22"/>
      <c r="I21" s="22"/>
      <c r="J21" s="23"/>
      <c r="K21" s="24"/>
      <c r="L21" s="22"/>
      <c r="M21" s="22"/>
      <c r="N21" s="22"/>
      <c r="O21" s="23"/>
      <c r="P21" s="23">
        <v>360</v>
      </c>
      <c r="Q21" s="24">
        <v>340</v>
      </c>
      <c r="R21" s="26">
        <f t="shared" si="0"/>
        <v>9520</v>
      </c>
    </row>
    <row r="22" spans="1:18" ht="60" customHeight="1" x14ac:dyDescent="0.25">
      <c r="A22" s="7">
        <v>21</v>
      </c>
      <c r="B22" s="4" t="s">
        <v>100</v>
      </c>
      <c r="C22" s="4" t="s">
        <v>0</v>
      </c>
      <c r="D22" s="14">
        <v>422730</v>
      </c>
      <c r="E22" s="14">
        <v>22039275</v>
      </c>
      <c r="F22" s="15">
        <v>4000</v>
      </c>
      <c r="G22" s="22">
        <v>0.3</v>
      </c>
      <c r="H22" s="22"/>
      <c r="I22" s="22"/>
      <c r="J22" s="23"/>
      <c r="K22" s="24"/>
      <c r="L22" s="22">
        <v>0.23</v>
      </c>
      <c r="M22" s="22"/>
      <c r="N22" s="22"/>
      <c r="O22" s="23"/>
      <c r="P22" s="23"/>
      <c r="Q22" s="24">
        <v>0.27</v>
      </c>
      <c r="R22" s="26">
        <f t="shared" si="0"/>
        <v>1080</v>
      </c>
    </row>
    <row r="23" spans="1:18" ht="71.25" customHeight="1" x14ac:dyDescent="0.25">
      <c r="A23" s="7">
        <v>22</v>
      </c>
      <c r="B23" s="4" t="s">
        <v>20</v>
      </c>
      <c r="C23" s="4" t="s">
        <v>0</v>
      </c>
      <c r="D23" s="14">
        <v>447095</v>
      </c>
      <c r="E23" s="14">
        <v>2203715</v>
      </c>
      <c r="F23" s="15">
        <v>5000</v>
      </c>
      <c r="G23" s="22">
        <v>0.36</v>
      </c>
      <c r="H23" s="22"/>
      <c r="I23" s="22"/>
      <c r="J23" s="23"/>
      <c r="K23" s="24"/>
      <c r="L23" s="22"/>
      <c r="M23" s="22"/>
      <c r="N23" s="22"/>
      <c r="O23" s="23"/>
      <c r="P23" s="23"/>
      <c r="Q23" s="24">
        <v>0.36</v>
      </c>
      <c r="R23" s="26">
        <f t="shared" si="0"/>
        <v>1800</v>
      </c>
    </row>
    <row r="24" spans="1:18" ht="71.25" customHeight="1" x14ac:dyDescent="0.25">
      <c r="A24" s="7">
        <v>23</v>
      </c>
      <c r="B24" s="4" t="s">
        <v>47</v>
      </c>
      <c r="C24" s="4" t="s">
        <v>0</v>
      </c>
      <c r="D24" s="14">
        <v>485413</v>
      </c>
      <c r="E24" s="14">
        <v>2203718</v>
      </c>
      <c r="F24" s="15">
        <v>5000</v>
      </c>
      <c r="G24" s="22">
        <v>0.33</v>
      </c>
      <c r="H24" s="22"/>
      <c r="I24" s="22"/>
      <c r="J24" s="23">
        <v>0.44</v>
      </c>
      <c r="K24" s="24"/>
      <c r="L24" s="22"/>
      <c r="M24" s="22"/>
      <c r="N24" s="22"/>
      <c r="O24" s="23">
        <v>0.39</v>
      </c>
      <c r="P24" s="23"/>
      <c r="Q24" s="24">
        <v>0.39</v>
      </c>
      <c r="R24" s="26">
        <f t="shared" si="0"/>
        <v>1950</v>
      </c>
    </row>
    <row r="25" spans="1:18" ht="71.25" customHeight="1" x14ac:dyDescent="0.25">
      <c r="A25" s="7">
        <v>24</v>
      </c>
      <c r="B25" s="4" t="s">
        <v>86</v>
      </c>
      <c r="C25" s="4" t="s">
        <v>0</v>
      </c>
      <c r="D25" s="14">
        <v>485413</v>
      </c>
      <c r="E25" s="14">
        <v>2203955</v>
      </c>
      <c r="F25" s="15">
        <v>2500</v>
      </c>
      <c r="G25" s="22">
        <v>0.3</v>
      </c>
      <c r="H25" s="22"/>
      <c r="I25" s="22"/>
      <c r="J25" s="23"/>
      <c r="K25" s="24"/>
      <c r="L25" s="22"/>
      <c r="M25" s="22"/>
      <c r="N25" s="22"/>
      <c r="O25" s="23"/>
      <c r="P25" s="23"/>
      <c r="Q25" s="24">
        <v>0.3</v>
      </c>
      <c r="R25" s="26">
        <f t="shared" si="0"/>
        <v>750</v>
      </c>
    </row>
    <row r="26" spans="1:18" ht="165.75" customHeight="1" x14ac:dyDescent="0.25">
      <c r="A26" s="7">
        <v>25</v>
      </c>
      <c r="B26" s="4" t="s">
        <v>10</v>
      </c>
      <c r="C26" s="4" t="s">
        <v>0</v>
      </c>
      <c r="D26" s="14">
        <v>625070</v>
      </c>
      <c r="E26" s="14">
        <v>2203716</v>
      </c>
      <c r="F26" s="15">
        <v>450</v>
      </c>
      <c r="G26" s="22">
        <v>40</v>
      </c>
      <c r="H26" s="22"/>
      <c r="I26" s="22">
        <v>8.35</v>
      </c>
      <c r="J26" s="23"/>
      <c r="K26" s="24">
        <v>8.83</v>
      </c>
      <c r="L26" s="22"/>
      <c r="M26" s="22"/>
      <c r="N26" s="22">
        <v>8.83</v>
      </c>
      <c r="O26" s="23">
        <v>7</v>
      </c>
      <c r="P26" s="23">
        <v>10.199999999999999</v>
      </c>
      <c r="Q26" s="24">
        <v>13.87</v>
      </c>
      <c r="R26" s="26">
        <f t="shared" si="0"/>
        <v>6241.5</v>
      </c>
    </row>
    <row r="27" spans="1:18" ht="165.75" customHeight="1" x14ac:dyDescent="0.25">
      <c r="A27" s="7">
        <v>26</v>
      </c>
      <c r="B27" s="4" t="s">
        <v>52</v>
      </c>
      <c r="C27" s="4" t="s">
        <v>0</v>
      </c>
      <c r="D27" s="14">
        <v>625070</v>
      </c>
      <c r="E27" s="14">
        <v>2203826</v>
      </c>
      <c r="F27" s="15">
        <v>200</v>
      </c>
      <c r="G27" s="22">
        <v>40</v>
      </c>
      <c r="H27" s="22"/>
      <c r="I27" s="22">
        <v>8.35</v>
      </c>
      <c r="J27" s="23"/>
      <c r="K27" s="24">
        <v>8.83</v>
      </c>
      <c r="L27" s="22"/>
      <c r="M27" s="22"/>
      <c r="N27" s="22">
        <v>8.83</v>
      </c>
      <c r="O27" s="23">
        <v>7</v>
      </c>
      <c r="P27" s="23">
        <v>10.199999999999999</v>
      </c>
      <c r="Q27" s="24">
        <v>13.87</v>
      </c>
      <c r="R27" s="26">
        <f t="shared" si="0"/>
        <v>2774</v>
      </c>
    </row>
    <row r="28" spans="1:18" ht="84" customHeight="1" x14ac:dyDescent="0.25">
      <c r="A28" s="7">
        <v>27</v>
      </c>
      <c r="B28" s="4" t="s">
        <v>67</v>
      </c>
      <c r="C28" s="4" t="s">
        <v>0</v>
      </c>
      <c r="D28" s="14">
        <v>462317</v>
      </c>
      <c r="E28" s="14">
        <v>2203901</v>
      </c>
      <c r="F28" s="15">
        <v>100</v>
      </c>
      <c r="G28" s="22">
        <v>3</v>
      </c>
      <c r="H28" s="22"/>
      <c r="I28" s="22"/>
      <c r="J28" s="23"/>
      <c r="K28" s="24"/>
      <c r="L28" s="22"/>
      <c r="M28" s="22"/>
      <c r="N28" s="22"/>
      <c r="O28" s="23"/>
      <c r="P28" s="23"/>
      <c r="Q28" s="24">
        <v>3</v>
      </c>
      <c r="R28" s="26">
        <f t="shared" ref="R28:R57" si="1">F28*Q28</f>
        <v>300</v>
      </c>
    </row>
    <row r="29" spans="1:18" ht="90" customHeight="1" x14ac:dyDescent="0.25">
      <c r="A29" s="7">
        <v>28</v>
      </c>
      <c r="B29" s="4" t="s">
        <v>68</v>
      </c>
      <c r="C29" s="4" t="s">
        <v>0</v>
      </c>
      <c r="D29" s="14">
        <v>462317</v>
      </c>
      <c r="E29" s="14">
        <v>2203903</v>
      </c>
      <c r="F29" s="15">
        <v>100</v>
      </c>
      <c r="G29" s="22">
        <v>3</v>
      </c>
      <c r="H29" s="22"/>
      <c r="I29" s="22"/>
      <c r="J29" s="23"/>
      <c r="K29" s="24"/>
      <c r="L29" s="22"/>
      <c r="M29" s="22"/>
      <c r="N29" s="22"/>
      <c r="O29" s="23"/>
      <c r="P29" s="23"/>
      <c r="Q29" s="24">
        <v>3</v>
      </c>
      <c r="R29" s="26">
        <f t="shared" si="1"/>
        <v>300</v>
      </c>
    </row>
    <row r="30" spans="1:18" ht="90" customHeight="1" x14ac:dyDescent="0.25">
      <c r="A30" s="7">
        <v>29</v>
      </c>
      <c r="B30" s="4" t="s">
        <v>53</v>
      </c>
      <c r="C30" s="4" t="s">
        <v>1</v>
      </c>
      <c r="D30" s="14">
        <v>627846</v>
      </c>
      <c r="E30" s="14">
        <v>2203827</v>
      </c>
      <c r="F30" s="15">
        <v>200</v>
      </c>
      <c r="G30" s="22">
        <v>9.25</v>
      </c>
      <c r="H30" s="22"/>
      <c r="I30" s="22"/>
      <c r="J30" s="23"/>
      <c r="K30" s="24"/>
      <c r="L30" s="22"/>
      <c r="M30" s="22"/>
      <c r="N30" s="22"/>
      <c r="O30" s="23"/>
      <c r="P30" s="23"/>
      <c r="Q30" s="24">
        <v>9.25</v>
      </c>
      <c r="R30" s="26">
        <f t="shared" si="1"/>
        <v>1850</v>
      </c>
    </row>
    <row r="31" spans="1:18" ht="60.75" customHeight="1" x14ac:dyDescent="0.25">
      <c r="A31" s="7">
        <v>30</v>
      </c>
      <c r="B31" s="4" t="s">
        <v>21</v>
      </c>
      <c r="C31" s="4" t="s">
        <v>1</v>
      </c>
      <c r="D31" s="14">
        <v>452550</v>
      </c>
      <c r="E31" s="14">
        <v>2203719</v>
      </c>
      <c r="F31" s="15">
        <v>50</v>
      </c>
      <c r="G31" s="22">
        <v>11.4</v>
      </c>
      <c r="H31" s="22"/>
      <c r="I31" s="22"/>
      <c r="J31" s="23"/>
      <c r="K31" s="24"/>
      <c r="L31" s="22"/>
      <c r="M31" s="22"/>
      <c r="N31" s="22"/>
      <c r="O31" s="23">
        <v>9.8800000000000008</v>
      </c>
      <c r="P31" s="23"/>
      <c r="Q31" s="24">
        <v>10.64</v>
      </c>
      <c r="R31" s="26">
        <f t="shared" si="1"/>
        <v>532</v>
      </c>
    </row>
    <row r="32" spans="1:18" ht="60.75" customHeight="1" x14ac:dyDescent="0.25">
      <c r="A32" s="7">
        <v>31</v>
      </c>
      <c r="B32" s="4" t="s">
        <v>48</v>
      </c>
      <c r="C32" s="4" t="s">
        <v>1</v>
      </c>
      <c r="D32" s="14">
        <v>627846</v>
      </c>
      <c r="E32" s="14">
        <v>2203720</v>
      </c>
      <c r="F32" s="15">
        <v>100</v>
      </c>
      <c r="G32" s="22">
        <v>11</v>
      </c>
      <c r="H32" s="22"/>
      <c r="I32" s="22"/>
      <c r="J32" s="23"/>
      <c r="K32" s="24"/>
      <c r="L32" s="22"/>
      <c r="M32" s="22"/>
      <c r="N32" s="22"/>
      <c r="O32" s="23"/>
      <c r="P32" s="23"/>
      <c r="Q32" s="24">
        <v>11</v>
      </c>
      <c r="R32" s="26">
        <f t="shared" si="1"/>
        <v>1100</v>
      </c>
    </row>
    <row r="33" spans="1:18" ht="60.75" customHeight="1" x14ac:dyDescent="0.25">
      <c r="A33" s="7">
        <v>32</v>
      </c>
      <c r="B33" s="4" t="s">
        <v>88</v>
      </c>
      <c r="C33" s="4" t="s">
        <v>1</v>
      </c>
      <c r="D33" s="14">
        <v>616063</v>
      </c>
      <c r="E33" s="14">
        <v>2203957</v>
      </c>
      <c r="F33" s="15">
        <v>150</v>
      </c>
      <c r="G33" s="22">
        <v>26.5</v>
      </c>
      <c r="H33" s="22"/>
      <c r="I33" s="22"/>
      <c r="J33" s="23"/>
      <c r="K33" s="24"/>
      <c r="L33" s="22"/>
      <c r="M33" s="22"/>
      <c r="N33" s="22"/>
      <c r="O33" s="23"/>
      <c r="P33" s="23"/>
      <c r="Q33" s="24">
        <v>26.5</v>
      </c>
      <c r="R33" s="26">
        <f t="shared" si="1"/>
        <v>3975</v>
      </c>
    </row>
    <row r="34" spans="1:18" ht="68.25" customHeight="1" x14ac:dyDescent="0.25">
      <c r="A34" s="7">
        <v>33</v>
      </c>
      <c r="B34" s="4" t="s">
        <v>54</v>
      </c>
      <c r="C34" s="4" t="s">
        <v>1</v>
      </c>
      <c r="D34" s="14">
        <v>616063</v>
      </c>
      <c r="E34" s="14">
        <v>2203828</v>
      </c>
      <c r="F34" s="15">
        <v>100</v>
      </c>
      <c r="G34" s="22">
        <v>31.8</v>
      </c>
      <c r="H34" s="22"/>
      <c r="I34" s="22"/>
      <c r="J34" s="23"/>
      <c r="K34" s="24"/>
      <c r="L34" s="22"/>
      <c r="M34" s="22"/>
      <c r="N34" s="22"/>
      <c r="O34" s="23"/>
      <c r="P34" s="23"/>
      <c r="Q34" s="24">
        <v>31.8</v>
      </c>
      <c r="R34" s="26">
        <f t="shared" si="1"/>
        <v>3180</v>
      </c>
    </row>
    <row r="35" spans="1:18" ht="68.25" customHeight="1" x14ac:dyDescent="0.25">
      <c r="A35" s="7">
        <v>34</v>
      </c>
      <c r="B35" s="4" t="s">
        <v>55</v>
      </c>
      <c r="C35" s="4" t="s">
        <v>1</v>
      </c>
      <c r="D35" s="14">
        <v>616063</v>
      </c>
      <c r="E35" s="14">
        <v>2203829</v>
      </c>
      <c r="F35" s="15">
        <v>50</v>
      </c>
      <c r="G35" s="22">
        <v>33.200000000000003</v>
      </c>
      <c r="H35" s="22"/>
      <c r="I35" s="22"/>
      <c r="J35" s="23"/>
      <c r="K35" s="24"/>
      <c r="L35" s="22"/>
      <c r="M35" s="22"/>
      <c r="N35" s="22"/>
      <c r="O35" s="23"/>
      <c r="P35" s="23"/>
      <c r="Q35" s="24">
        <v>33.200000000000003</v>
      </c>
      <c r="R35" s="26">
        <f t="shared" si="1"/>
        <v>1660.0000000000002</v>
      </c>
    </row>
    <row r="36" spans="1:18" ht="68.25" customHeight="1" x14ac:dyDescent="0.25">
      <c r="A36" s="7">
        <v>35</v>
      </c>
      <c r="B36" s="4" t="s">
        <v>56</v>
      </c>
      <c r="C36" s="4" t="s">
        <v>0</v>
      </c>
      <c r="D36" s="14">
        <v>447094</v>
      </c>
      <c r="E36" s="14">
        <v>2203830</v>
      </c>
      <c r="F36" s="30">
        <v>15000</v>
      </c>
      <c r="G36" s="22">
        <v>0.55000000000000004</v>
      </c>
      <c r="H36" s="22"/>
      <c r="I36" s="22"/>
      <c r="J36" s="23"/>
      <c r="K36" s="24"/>
      <c r="L36" s="22"/>
      <c r="M36" s="22"/>
      <c r="N36" s="22"/>
      <c r="O36" s="23"/>
      <c r="P36" s="23"/>
      <c r="Q36" s="24">
        <v>0.55000000000000004</v>
      </c>
      <c r="R36" s="26">
        <f t="shared" si="1"/>
        <v>8250</v>
      </c>
    </row>
    <row r="37" spans="1:18" ht="68.25" customHeight="1" x14ac:dyDescent="0.25">
      <c r="A37" s="7">
        <v>36</v>
      </c>
      <c r="B37" s="4" t="s">
        <v>87</v>
      </c>
      <c r="C37" s="4" t="s">
        <v>1</v>
      </c>
      <c r="D37" s="14">
        <v>616063</v>
      </c>
      <c r="E37" s="14">
        <v>2203958</v>
      </c>
      <c r="F37" s="15">
        <v>100</v>
      </c>
      <c r="G37" s="22">
        <v>27</v>
      </c>
      <c r="H37" s="22"/>
      <c r="I37" s="22"/>
      <c r="J37" s="23"/>
      <c r="K37" s="24"/>
      <c r="L37" s="22"/>
      <c r="M37" s="22"/>
      <c r="N37" s="22"/>
      <c r="O37" s="23"/>
      <c r="P37" s="23"/>
      <c r="Q37" s="24">
        <v>27</v>
      </c>
      <c r="R37" s="26">
        <f t="shared" si="1"/>
        <v>2700</v>
      </c>
    </row>
    <row r="38" spans="1:18" ht="68.25" customHeight="1" x14ac:dyDescent="0.25">
      <c r="A38" s="7">
        <v>37</v>
      </c>
      <c r="B38" s="4" t="s">
        <v>89</v>
      </c>
      <c r="C38" s="4" t="s">
        <v>1</v>
      </c>
      <c r="D38" s="14">
        <v>616063</v>
      </c>
      <c r="E38" s="14">
        <v>22039278</v>
      </c>
      <c r="F38" s="15">
        <v>50</v>
      </c>
      <c r="G38" s="22">
        <v>29</v>
      </c>
      <c r="H38" s="22"/>
      <c r="I38" s="22"/>
      <c r="J38" s="23"/>
      <c r="K38" s="24"/>
      <c r="L38" s="22"/>
      <c r="M38" s="22"/>
      <c r="N38" s="22"/>
      <c r="O38" s="23"/>
      <c r="P38" s="23"/>
      <c r="Q38" s="24">
        <v>29</v>
      </c>
      <c r="R38" s="26">
        <f t="shared" si="1"/>
        <v>1450</v>
      </c>
    </row>
    <row r="39" spans="1:18" ht="68.25" customHeight="1" x14ac:dyDescent="0.25">
      <c r="A39" s="7">
        <v>38</v>
      </c>
      <c r="B39" s="4" t="s">
        <v>57</v>
      </c>
      <c r="C39" s="4" t="s">
        <v>0</v>
      </c>
      <c r="D39" s="14">
        <v>447094</v>
      </c>
      <c r="E39" s="14">
        <v>2203831</v>
      </c>
      <c r="F39" s="15">
        <v>10000</v>
      </c>
      <c r="G39" s="22">
        <v>0.2</v>
      </c>
      <c r="H39" s="22"/>
      <c r="I39" s="22"/>
      <c r="J39" s="23"/>
      <c r="K39" s="24"/>
      <c r="L39" s="22"/>
      <c r="M39" s="22"/>
      <c r="N39" s="22"/>
      <c r="O39" s="23"/>
      <c r="P39" s="23"/>
      <c r="Q39" s="24">
        <v>0.2</v>
      </c>
      <c r="R39" s="26">
        <f t="shared" si="1"/>
        <v>2000</v>
      </c>
    </row>
    <row r="40" spans="1:18" ht="62.25" customHeight="1" x14ac:dyDescent="0.25">
      <c r="A40" s="7">
        <v>39</v>
      </c>
      <c r="B40" s="4" t="s">
        <v>101</v>
      </c>
      <c r="C40" s="4" t="s">
        <v>0</v>
      </c>
      <c r="D40" s="14">
        <v>271852</v>
      </c>
      <c r="E40" s="14">
        <v>2203722</v>
      </c>
      <c r="F40" s="15">
        <v>1500</v>
      </c>
      <c r="G40" s="22">
        <v>1.5</v>
      </c>
      <c r="H40" s="22"/>
      <c r="I40" s="22"/>
      <c r="J40" s="23"/>
      <c r="K40" s="24"/>
      <c r="L40" s="22"/>
      <c r="M40" s="22"/>
      <c r="N40" s="22"/>
      <c r="O40" s="23"/>
      <c r="P40" s="23"/>
      <c r="Q40" s="24">
        <v>1.5</v>
      </c>
      <c r="R40" s="26">
        <f t="shared" si="1"/>
        <v>2250</v>
      </c>
    </row>
    <row r="41" spans="1:18" ht="70.5" customHeight="1" x14ac:dyDescent="0.25">
      <c r="A41" s="7">
        <v>40</v>
      </c>
      <c r="B41" s="4" t="s">
        <v>22</v>
      </c>
      <c r="C41" s="4" t="s">
        <v>1</v>
      </c>
      <c r="D41" s="14">
        <v>451571</v>
      </c>
      <c r="E41" s="14">
        <v>2203724</v>
      </c>
      <c r="F41" s="15">
        <v>50</v>
      </c>
      <c r="G41" s="22">
        <v>17</v>
      </c>
      <c r="H41" s="22"/>
      <c r="I41" s="22"/>
      <c r="J41" s="23"/>
      <c r="K41" s="24"/>
      <c r="L41" s="22"/>
      <c r="M41" s="22"/>
      <c r="N41" s="22"/>
      <c r="O41" s="23"/>
      <c r="P41" s="23"/>
      <c r="Q41" s="24">
        <v>17</v>
      </c>
      <c r="R41" s="26">
        <f t="shared" si="1"/>
        <v>850</v>
      </c>
    </row>
    <row r="42" spans="1:18" ht="150" x14ac:dyDescent="0.25">
      <c r="A42" s="7">
        <v>41</v>
      </c>
      <c r="B42" s="4" t="s">
        <v>23</v>
      </c>
      <c r="C42" s="4" t="s">
        <v>4</v>
      </c>
      <c r="D42" s="14">
        <v>261501</v>
      </c>
      <c r="E42" s="14">
        <v>2203725</v>
      </c>
      <c r="F42" s="15">
        <v>3000</v>
      </c>
      <c r="G42" s="22">
        <v>3</v>
      </c>
      <c r="H42" s="22"/>
      <c r="I42" s="22"/>
      <c r="J42" s="23"/>
      <c r="K42" s="24"/>
      <c r="L42" s="22"/>
      <c r="M42" s="22"/>
      <c r="N42" s="22"/>
      <c r="O42" s="23"/>
      <c r="P42" s="23"/>
      <c r="Q42" s="24">
        <v>3</v>
      </c>
      <c r="R42" s="26">
        <f t="shared" si="1"/>
        <v>9000</v>
      </c>
    </row>
    <row r="43" spans="1:18" ht="93" customHeight="1" x14ac:dyDescent="0.25">
      <c r="A43" s="7">
        <v>42</v>
      </c>
      <c r="B43" s="4" t="s">
        <v>60</v>
      </c>
      <c r="C43" s="4" t="s">
        <v>0</v>
      </c>
      <c r="D43" s="14">
        <v>447262</v>
      </c>
      <c r="E43" s="14">
        <v>2203841</v>
      </c>
      <c r="F43" s="15">
        <v>5000</v>
      </c>
      <c r="G43" s="22">
        <v>4</v>
      </c>
      <c r="H43" s="22"/>
      <c r="I43" s="22"/>
      <c r="J43" s="23"/>
      <c r="K43" s="24"/>
      <c r="L43" s="22"/>
      <c r="M43" s="22"/>
      <c r="N43" s="22"/>
      <c r="O43" s="23"/>
      <c r="P43" s="23"/>
      <c r="Q43" s="24">
        <v>4</v>
      </c>
      <c r="R43" s="26">
        <f t="shared" si="1"/>
        <v>20000</v>
      </c>
    </row>
    <row r="44" spans="1:18" ht="69.75" customHeight="1" x14ac:dyDescent="0.25">
      <c r="A44" s="7">
        <v>43</v>
      </c>
      <c r="B44" s="4" t="s">
        <v>35</v>
      </c>
      <c r="C44" s="4" t="s">
        <v>0</v>
      </c>
      <c r="D44" s="14">
        <v>463323</v>
      </c>
      <c r="E44" s="14">
        <v>2203745</v>
      </c>
      <c r="F44" s="15">
        <v>2000</v>
      </c>
      <c r="G44" s="22">
        <v>0.47</v>
      </c>
      <c r="H44" s="22"/>
      <c r="I44" s="22"/>
      <c r="J44" s="23"/>
      <c r="K44" s="24"/>
      <c r="L44" s="22"/>
      <c r="M44" s="22"/>
      <c r="N44" s="22"/>
      <c r="O44" s="23"/>
      <c r="P44" s="23"/>
      <c r="Q44" s="24">
        <v>0.47</v>
      </c>
      <c r="R44" s="26">
        <f t="shared" si="1"/>
        <v>940</v>
      </c>
    </row>
    <row r="45" spans="1:18" ht="62.25" customHeight="1" x14ac:dyDescent="0.25">
      <c r="A45" s="7">
        <v>44</v>
      </c>
      <c r="B45" s="4" t="s">
        <v>24</v>
      </c>
      <c r="C45" s="4" t="s">
        <v>0</v>
      </c>
      <c r="D45" s="14">
        <v>471407</v>
      </c>
      <c r="E45" s="14">
        <v>2203730</v>
      </c>
      <c r="F45" s="15">
        <v>10000</v>
      </c>
      <c r="G45" s="22">
        <v>0.63</v>
      </c>
      <c r="H45" s="22"/>
      <c r="I45" s="22"/>
      <c r="J45" s="23"/>
      <c r="K45" s="24"/>
      <c r="L45" s="22"/>
      <c r="M45" s="22"/>
      <c r="N45" s="22"/>
      <c r="O45" s="23">
        <v>0.42</v>
      </c>
      <c r="P45" s="23"/>
      <c r="Q45" s="24">
        <v>0.53</v>
      </c>
      <c r="R45" s="26">
        <f t="shared" si="1"/>
        <v>5300</v>
      </c>
    </row>
    <row r="46" spans="1:18" ht="60" customHeight="1" x14ac:dyDescent="0.25">
      <c r="A46" s="7">
        <v>45</v>
      </c>
      <c r="B46" s="4" t="s">
        <v>25</v>
      </c>
      <c r="C46" s="4" t="s">
        <v>0</v>
      </c>
      <c r="D46" s="14">
        <v>471407</v>
      </c>
      <c r="E46" s="14">
        <v>2203731</v>
      </c>
      <c r="F46" s="15">
        <v>10000</v>
      </c>
      <c r="G46" s="22">
        <v>0.63</v>
      </c>
      <c r="H46" s="22"/>
      <c r="I46" s="22"/>
      <c r="J46" s="23"/>
      <c r="K46" s="24"/>
      <c r="L46" s="22"/>
      <c r="M46" s="22"/>
      <c r="N46" s="22"/>
      <c r="O46" s="23">
        <v>0.42</v>
      </c>
      <c r="P46" s="23"/>
      <c r="Q46" s="24">
        <v>0.53</v>
      </c>
      <c r="R46" s="26">
        <f t="shared" si="1"/>
        <v>5300</v>
      </c>
    </row>
    <row r="47" spans="1:18" ht="60" customHeight="1" x14ac:dyDescent="0.25">
      <c r="A47" s="7">
        <v>46</v>
      </c>
      <c r="B47" s="4" t="s">
        <v>59</v>
      </c>
      <c r="C47" s="4" t="s">
        <v>0</v>
      </c>
      <c r="D47" s="14">
        <v>463323</v>
      </c>
      <c r="E47" s="14">
        <v>2203833</v>
      </c>
      <c r="F47" s="15">
        <v>1000</v>
      </c>
      <c r="G47" s="22">
        <v>0.83</v>
      </c>
      <c r="H47" s="22"/>
      <c r="I47" s="22"/>
      <c r="J47" s="23"/>
      <c r="K47" s="24"/>
      <c r="L47" s="22"/>
      <c r="M47" s="22"/>
      <c r="N47" s="22"/>
      <c r="O47" s="23">
        <v>0.53</v>
      </c>
      <c r="P47" s="23"/>
      <c r="Q47" s="24">
        <v>0.68</v>
      </c>
      <c r="R47" s="26">
        <f t="shared" si="1"/>
        <v>680</v>
      </c>
    </row>
    <row r="48" spans="1:18" ht="60" customHeight="1" x14ac:dyDescent="0.25">
      <c r="A48" s="7">
        <v>47</v>
      </c>
      <c r="B48" s="4" t="s">
        <v>37</v>
      </c>
      <c r="C48" s="4" t="s">
        <v>0</v>
      </c>
      <c r="D48" s="14">
        <v>463323</v>
      </c>
      <c r="E48" s="14">
        <v>2203747</v>
      </c>
      <c r="F48" s="15">
        <v>3000</v>
      </c>
      <c r="G48" s="22">
        <v>0.55000000000000004</v>
      </c>
      <c r="H48" s="22"/>
      <c r="I48" s="22">
        <v>0.13</v>
      </c>
      <c r="J48" s="23"/>
      <c r="K48" s="24"/>
      <c r="L48" s="22"/>
      <c r="M48" s="22"/>
      <c r="N48" s="22"/>
      <c r="O48" s="23"/>
      <c r="P48" s="23"/>
      <c r="Q48" s="24">
        <v>0.34</v>
      </c>
      <c r="R48" s="26">
        <f t="shared" si="1"/>
        <v>1020.0000000000001</v>
      </c>
    </row>
    <row r="49" spans="1:18" ht="60" customHeight="1" x14ac:dyDescent="0.25">
      <c r="A49" s="7">
        <v>48</v>
      </c>
      <c r="B49" s="4" t="s">
        <v>34</v>
      </c>
      <c r="C49" s="4" t="s">
        <v>0</v>
      </c>
      <c r="D49" s="14">
        <v>463323</v>
      </c>
      <c r="E49" s="14">
        <v>2203744</v>
      </c>
      <c r="F49" s="15">
        <v>1000</v>
      </c>
      <c r="G49" s="22">
        <v>0.83</v>
      </c>
      <c r="H49" s="22"/>
      <c r="I49" s="22"/>
      <c r="J49" s="23"/>
      <c r="K49" s="24"/>
      <c r="L49" s="22"/>
      <c r="M49" s="22"/>
      <c r="N49" s="22"/>
      <c r="O49" s="23">
        <v>0.53</v>
      </c>
      <c r="P49" s="23"/>
      <c r="Q49" s="24">
        <v>0.68</v>
      </c>
      <c r="R49" s="26">
        <f t="shared" si="1"/>
        <v>680</v>
      </c>
    </row>
    <row r="50" spans="1:18" ht="60" customHeight="1" x14ac:dyDescent="0.25">
      <c r="A50" s="7">
        <v>49</v>
      </c>
      <c r="B50" s="4" t="s">
        <v>31</v>
      </c>
      <c r="C50" s="4" t="s">
        <v>0</v>
      </c>
      <c r="D50" s="14">
        <v>463323</v>
      </c>
      <c r="E50" s="14">
        <v>2203741</v>
      </c>
      <c r="F50" s="15">
        <v>1000</v>
      </c>
      <c r="G50" s="22">
        <v>0.83</v>
      </c>
      <c r="H50" s="22"/>
      <c r="I50" s="22"/>
      <c r="J50" s="23"/>
      <c r="K50" s="24"/>
      <c r="L50" s="22"/>
      <c r="M50" s="22"/>
      <c r="N50" s="22"/>
      <c r="O50" s="23">
        <v>0.53</v>
      </c>
      <c r="P50" s="23"/>
      <c r="Q50" s="24">
        <v>0.68</v>
      </c>
      <c r="R50" s="26">
        <f t="shared" si="1"/>
        <v>680</v>
      </c>
    </row>
    <row r="51" spans="1:18" ht="60" customHeight="1" x14ac:dyDescent="0.25">
      <c r="A51" s="7">
        <v>50</v>
      </c>
      <c r="B51" s="4" t="s">
        <v>33</v>
      </c>
      <c r="C51" s="4" t="s">
        <v>0</v>
      </c>
      <c r="D51" s="14">
        <v>463323</v>
      </c>
      <c r="E51" s="14">
        <v>2203743</v>
      </c>
      <c r="F51" s="15">
        <v>1000</v>
      </c>
      <c r="G51" s="22">
        <v>0.83</v>
      </c>
      <c r="H51" s="22"/>
      <c r="I51" s="22"/>
      <c r="J51" s="23"/>
      <c r="K51" s="24"/>
      <c r="L51" s="22"/>
      <c r="M51" s="22"/>
      <c r="N51" s="22"/>
      <c r="O51" s="23">
        <v>0.53</v>
      </c>
      <c r="P51" s="23"/>
      <c r="Q51" s="24">
        <v>0.68</v>
      </c>
      <c r="R51" s="26">
        <f t="shared" si="1"/>
        <v>680</v>
      </c>
    </row>
    <row r="52" spans="1:18" ht="60" customHeight="1" x14ac:dyDescent="0.25">
      <c r="A52" s="7">
        <v>51</v>
      </c>
      <c r="B52" s="4" t="s">
        <v>32</v>
      </c>
      <c r="C52" s="4" t="s">
        <v>0</v>
      </c>
      <c r="D52" s="14">
        <v>463323</v>
      </c>
      <c r="E52" s="14">
        <v>2203742</v>
      </c>
      <c r="F52" s="15">
        <v>1000</v>
      </c>
      <c r="G52" s="22">
        <v>0.83</v>
      </c>
      <c r="H52" s="22"/>
      <c r="I52" s="22"/>
      <c r="J52" s="23"/>
      <c r="K52" s="24"/>
      <c r="L52" s="22"/>
      <c r="M52" s="22"/>
      <c r="N52" s="22"/>
      <c r="O52" s="23">
        <v>0.53</v>
      </c>
      <c r="P52" s="23"/>
      <c r="Q52" s="24">
        <v>0.68</v>
      </c>
      <c r="R52" s="26">
        <f t="shared" si="1"/>
        <v>680</v>
      </c>
    </row>
    <row r="53" spans="1:18" ht="60" customHeight="1" x14ac:dyDescent="0.25">
      <c r="A53" s="7">
        <v>52</v>
      </c>
      <c r="B53" s="4" t="s">
        <v>27</v>
      </c>
      <c r="C53" s="4" t="s">
        <v>0</v>
      </c>
      <c r="D53" s="14">
        <v>471407</v>
      </c>
      <c r="E53" s="14">
        <v>2203733</v>
      </c>
      <c r="F53" s="15">
        <v>10000</v>
      </c>
      <c r="G53" s="22">
        <v>0.63</v>
      </c>
      <c r="H53" s="22"/>
      <c r="I53" s="22"/>
      <c r="J53" s="23"/>
      <c r="K53" s="24"/>
      <c r="L53" s="22"/>
      <c r="M53" s="22"/>
      <c r="N53" s="22"/>
      <c r="O53" s="23"/>
      <c r="P53" s="23"/>
      <c r="Q53" s="24">
        <v>0.63</v>
      </c>
      <c r="R53" s="26">
        <f t="shared" si="1"/>
        <v>6300</v>
      </c>
    </row>
    <row r="54" spans="1:18" ht="60" customHeight="1" x14ac:dyDescent="0.25">
      <c r="A54" s="7">
        <v>53</v>
      </c>
      <c r="B54" s="4" t="s">
        <v>30</v>
      </c>
      <c r="C54" s="4" t="s">
        <v>0</v>
      </c>
      <c r="D54" s="14">
        <v>463681</v>
      </c>
      <c r="E54" s="14">
        <v>2203739</v>
      </c>
      <c r="F54" s="15">
        <v>5000</v>
      </c>
      <c r="G54" s="22">
        <v>0.66</v>
      </c>
      <c r="H54" s="22"/>
      <c r="I54" s="22"/>
      <c r="J54" s="23"/>
      <c r="K54" s="24"/>
      <c r="L54" s="22"/>
      <c r="M54" s="22"/>
      <c r="N54" s="22"/>
      <c r="O54" s="23"/>
      <c r="P54" s="23"/>
      <c r="Q54" s="24">
        <v>0.66</v>
      </c>
      <c r="R54" s="26">
        <f t="shared" si="1"/>
        <v>3300</v>
      </c>
    </row>
    <row r="55" spans="1:18" ht="60" customHeight="1" x14ac:dyDescent="0.25">
      <c r="A55" s="7">
        <v>54</v>
      </c>
      <c r="B55" s="4" t="s">
        <v>28</v>
      </c>
      <c r="C55" s="4" t="s">
        <v>0</v>
      </c>
      <c r="D55" s="14">
        <v>471407</v>
      </c>
      <c r="E55" s="14">
        <v>2203734</v>
      </c>
      <c r="F55" s="15">
        <v>10000</v>
      </c>
      <c r="G55" s="22">
        <v>0.63</v>
      </c>
      <c r="H55" s="22"/>
      <c r="I55" s="22"/>
      <c r="J55" s="23"/>
      <c r="K55" s="24"/>
      <c r="L55" s="22"/>
      <c r="M55" s="22"/>
      <c r="N55" s="22"/>
      <c r="O55" s="23">
        <v>0.42</v>
      </c>
      <c r="P55" s="23"/>
      <c r="Q55" s="24">
        <v>0.53</v>
      </c>
      <c r="R55" s="26">
        <f t="shared" si="1"/>
        <v>5300</v>
      </c>
    </row>
    <row r="56" spans="1:18" ht="60" customHeight="1" x14ac:dyDescent="0.25">
      <c r="A56" s="7">
        <v>55</v>
      </c>
      <c r="B56" s="4" t="s">
        <v>29</v>
      </c>
      <c r="C56" s="4" t="s">
        <v>0</v>
      </c>
      <c r="D56" s="14">
        <v>471407</v>
      </c>
      <c r="E56" s="14">
        <v>2203736</v>
      </c>
      <c r="F56" s="15">
        <v>5000</v>
      </c>
      <c r="G56" s="22">
        <v>0.66</v>
      </c>
      <c r="H56" s="22"/>
      <c r="I56" s="22"/>
      <c r="J56" s="23"/>
      <c r="K56" s="24"/>
      <c r="L56" s="22"/>
      <c r="M56" s="22"/>
      <c r="N56" s="22"/>
      <c r="O56" s="23">
        <v>0.42</v>
      </c>
      <c r="P56" s="23"/>
      <c r="Q56" s="24">
        <v>0.54</v>
      </c>
      <c r="R56" s="26">
        <f t="shared" si="1"/>
        <v>2700</v>
      </c>
    </row>
    <row r="57" spans="1:18" ht="66" customHeight="1" x14ac:dyDescent="0.25">
      <c r="A57" s="7">
        <v>56</v>
      </c>
      <c r="B57" s="4" t="s">
        <v>26</v>
      </c>
      <c r="C57" s="4" t="s">
        <v>0</v>
      </c>
      <c r="D57" s="14">
        <v>471407</v>
      </c>
      <c r="E57" s="14">
        <v>2203732</v>
      </c>
      <c r="F57" s="15">
        <v>10000</v>
      </c>
      <c r="G57" s="22">
        <v>0.63</v>
      </c>
      <c r="H57" s="22"/>
      <c r="I57" s="22"/>
      <c r="J57" s="23"/>
      <c r="K57" s="24"/>
      <c r="L57" s="22"/>
      <c r="M57" s="22"/>
      <c r="N57" s="22"/>
      <c r="O57" s="23">
        <v>0.42</v>
      </c>
      <c r="P57" s="23"/>
      <c r="Q57" s="24">
        <v>0.53</v>
      </c>
      <c r="R57" s="26">
        <f t="shared" si="1"/>
        <v>5300</v>
      </c>
    </row>
    <row r="58" spans="1:18" ht="66" customHeight="1" x14ac:dyDescent="0.25">
      <c r="A58" s="7">
        <v>57</v>
      </c>
      <c r="B58" s="4" t="s">
        <v>91</v>
      </c>
      <c r="C58" s="4" t="s">
        <v>0</v>
      </c>
      <c r="D58" s="14">
        <v>471407</v>
      </c>
      <c r="E58" s="14">
        <v>22039279</v>
      </c>
      <c r="F58" s="15">
        <v>10000</v>
      </c>
      <c r="G58" s="22">
        <v>0.63</v>
      </c>
      <c r="H58" s="22"/>
      <c r="I58" s="22"/>
      <c r="J58" s="23"/>
      <c r="K58" s="24"/>
      <c r="L58" s="22"/>
      <c r="M58" s="22"/>
      <c r="N58" s="22"/>
      <c r="O58" s="23">
        <v>0.42</v>
      </c>
      <c r="P58" s="23"/>
      <c r="Q58" s="24">
        <v>0.53</v>
      </c>
      <c r="R58" s="26">
        <f t="shared" ref="R58:R72" si="2">F58*Q58</f>
        <v>5300</v>
      </c>
    </row>
    <row r="59" spans="1:18" ht="66" customHeight="1" x14ac:dyDescent="0.25">
      <c r="A59" s="7">
        <v>58</v>
      </c>
      <c r="B59" s="4" t="s">
        <v>90</v>
      </c>
      <c r="C59" s="4" t="s">
        <v>0</v>
      </c>
      <c r="D59" s="14">
        <v>471407</v>
      </c>
      <c r="E59" s="14">
        <v>22039280</v>
      </c>
      <c r="F59" s="15">
        <v>10000</v>
      </c>
      <c r="G59" s="22">
        <v>0.63</v>
      </c>
      <c r="H59" s="22"/>
      <c r="I59" s="22"/>
      <c r="J59" s="23"/>
      <c r="K59" s="24"/>
      <c r="L59" s="22"/>
      <c r="M59" s="22"/>
      <c r="N59" s="22"/>
      <c r="O59" s="23">
        <v>0.42</v>
      </c>
      <c r="P59" s="23"/>
      <c r="Q59" s="24">
        <v>0.53</v>
      </c>
      <c r="R59" s="26">
        <f t="shared" si="2"/>
        <v>5300</v>
      </c>
    </row>
    <row r="60" spans="1:18" ht="60" customHeight="1" x14ac:dyDescent="0.25">
      <c r="A60" s="7">
        <v>59</v>
      </c>
      <c r="B60" s="4" t="s">
        <v>36</v>
      </c>
      <c r="C60" s="4" t="s">
        <v>0</v>
      </c>
      <c r="D60" s="14">
        <v>463323</v>
      </c>
      <c r="E60" s="14">
        <v>2203746</v>
      </c>
      <c r="F60" s="15">
        <v>2000</v>
      </c>
      <c r="G60" s="22">
        <v>0.47</v>
      </c>
      <c r="H60" s="22"/>
      <c r="I60" s="22"/>
      <c r="J60" s="23"/>
      <c r="K60" s="24"/>
      <c r="L60" s="22"/>
      <c r="M60" s="22"/>
      <c r="N60" s="22"/>
      <c r="O60" s="23"/>
      <c r="P60" s="23"/>
      <c r="Q60" s="24">
        <v>0.47</v>
      </c>
      <c r="R60" s="26">
        <f t="shared" si="2"/>
        <v>940</v>
      </c>
    </row>
    <row r="61" spans="1:18" ht="60" customHeight="1" x14ac:dyDescent="0.25">
      <c r="A61" s="7">
        <v>60</v>
      </c>
      <c r="B61" s="4" t="s">
        <v>58</v>
      </c>
      <c r="C61" s="4" t="s">
        <v>0</v>
      </c>
      <c r="D61" s="14">
        <v>463323</v>
      </c>
      <c r="E61" s="14">
        <v>2203832</v>
      </c>
      <c r="F61" s="15">
        <v>1000</v>
      </c>
      <c r="G61" s="22">
        <v>0.83</v>
      </c>
      <c r="H61" s="22"/>
      <c r="I61" s="22"/>
      <c r="J61" s="23"/>
      <c r="K61" s="24"/>
      <c r="L61" s="22"/>
      <c r="M61" s="22"/>
      <c r="N61" s="22"/>
      <c r="O61" s="23">
        <v>0.53</v>
      </c>
      <c r="P61" s="23"/>
      <c r="Q61" s="24">
        <v>0.68</v>
      </c>
      <c r="R61" s="26">
        <f t="shared" si="2"/>
        <v>680</v>
      </c>
    </row>
    <row r="62" spans="1:18" ht="60" customHeight="1" x14ac:dyDescent="0.25">
      <c r="A62" s="7">
        <v>61</v>
      </c>
      <c r="B62" s="4" t="s">
        <v>38</v>
      </c>
      <c r="C62" s="4" t="s">
        <v>0</v>
      </c>
      <c r="D62" s="14">
        <v>324848</v>
      </c>
      <c r="E62" s="14">
        <v>2203748</v>
      </c>
      <c r="F62" s="15">
        <v>3000</v>
      </c>
      <c r="G62" s="22">
        <v>2.2999999999999998</v>
      </c>
      <c r="H62" s="22"/>
      <c r="I62" s="22"/>
      <c r="J62" s="23"/>
      <c r="K62" s="24"/>
      <c r="L62" s="22"/>
      <c r="M62" s="22"/>
      <c r="N62" s="22"/>
      <c r="O62" s="23"/>
      <c r="P62" s="23"/>
      <c r="Q62" s="24">
        <v>2.2999999999999998</v>
      </c>
      <c r="R62" s="26">
        <f t="shared" si="2"/>
        <v>6899.9999999999991</v>
      </c>
    </row>
    <row r="63" spans="1:18" ht="60" customHeight="1" x14ac:dyDescent="0.25">
      <c r="A63" s="7">
        <v>62</v>
      </c>
      <c r="B63" s="4" t="s">
        <v>65</v>
      </c>
      <c r="C63" s="4" t="s">
        <v>0</v>
      </c>
      <c r="D63" s="14">
        <v>624071</v>
      </c>
      <c r="E63" s="14">
        <v>2203904</v>
      </c>
      <c r="F63" s="15">
        <v>100</v>
      </c>
      <c r="G63" s="22">
        <v>14.5</v>
      </c>
      <c r="H63" s="22"/>
      <c r="I63" s="22"/>
      <c r="J63" s="23"/>
      <c r="K63" s="24"/>
      <c r="L63" s="22"/>
      <c r="M63" s="22"/>
      <c r="N63" s="22"/>
      <c r="O63" s="23"/>
      <c r="P63" s="23"/>
      <c r="Q63" s="24">
        <v>14.5</v>
      </c>
      <c r="R63" s="26">
        <f t="shared" si="2"/>
        <v>1450</v>
      </c>
    </row>
    <row r="64" spans="1:18" ht="60" customHeight="1" x14ac:dyDescent="0.25">
      <c r="A64" s="7">
        <v>63</v>
      </c>
      <c r="B64" s="4" t="s">
        <v>66</v>
      </c>
      <c r="C64" s="4" t="s">
        <v>0</v>
      </c>
      <c r="D64" s="14">
        <v>624071</v>
      </c>
      <c r="E64" s="14">
        <v>2203905</v>
      </c>
      <c r="F64" s="15">
        <v>100</v>
      </c>
      <c r="G64" s="22">
        <v>14.5</v>
      </c>
      <c r="H64" s="22"/>
      <c r="I64" s="22"/>
      <c r="J64" s="23"/>
      <c r="K64" s="24"/>
      <c r="L64" s="22"/>
      <c r="M64" s="22"/>
      <c r="N64" s="22"/>
      <c r="O64" s="23"/>
      <c r="P64" s="23"/>
      <c r="Q64" s="24">
        <v>14.5</v>
      </c>
      <c r="R64" s="26">
        <f t="shared" si="2"/>
        <v>1450</v>
      </c>
    </row>
    <row r="65" spans="1:18" ht="84" customHeight="1" x14ac:dyDescent="0.25">
      <c r="A65" s="7">
        <v>64</v>
      </c>
      <c r="B65" s="4" t="s">
        <v>39</v>
      </c>
      <c r="C65" s="4" t="s">
        <v>0</v>
      </c>
      <c r="D65" s="14">
        <v>324848</v>
      </c>
      <c r="E65" s="14">
        <v>2203749</v>
      </c>
      <c r="F65" s="15">
        <v>1000</v>
      </c>
      <c r="G65" s="22">
        <v>2.2000000000000002</v>
      </c>
      <c r="H65" s="22"/>
      <c r="I65" s="22"/>
      <c r="J65" s="23"/>
      <c r="K65" s="24"/>
      <c r="L65" s="22"/>
      <c r="M65" s="22"/>
      <c r="N65" s="22"/>
      <c r="O65" s="23"/>
      <c r="P65" s="23"/>
      <c r="Q65" s="24">
        <v>2.2000000000000002</v>
      </c>
      <c r="R65" s="26">
        <f t="shared" si="2"/>
        <v>2200</v>
      </c>
    </row>
    <row r="66" spans="1:18" ht="84" customHeight="1" x14ac:dyDescent="0.25">
      <c r="A66" s="7">
        <v>65</v>
      </c>
      <c r="B66" s="4" t="s">
        <v>40</v>
      </c>
      <c r="C66" s="4" t="s">
        <v>1</v>
      </c>
      <c r="D66" s="14">
        <v>443096</v>
      </c>
      <c r="E66" s="14">
        <v>2203752</v>
      </c>
      <c r="F66" s="15">
        <v>2000</v>
      </c>
      <c r="G66" s="22">
        <v>2</v>
      </c>
      <c r="H66" s="22"/>
      <c r="I66" s="22"/>
      <c r="J66" s="23"/>
      <c r="K66" s="24"/>
      <c r="L66" s="22"/>
      <c r="M66" s="22"/>
      <c r="N66" s="22"/>
      <c r="O66" s="23"/>
      <c r="P66" s="23"/>
      <c r="Q66" s="24">
        <v>2</v>
      </c>
      <c r="R66" s="26">
        <f t="shared" si="2"/>
        <v>4000</v>
      </c>
    </row>
    <row r="67" spans="1:18" ht="66.75" customHeight="1" x14ac:dyDescent="0.25">
      <c r="A67" s="7">
        <v>66</v>
      </c>
      <c r="B67" s="4" t="s">
        <v>49</v>
      </c>
      <c r="C67" s="4" t="s">
        <v>1</v>
      </c>
      <c r="D67" s="14">
        <v>450778</v>
      </c>
      <c r="E67" s="14">
        <v>2203750</v>
      </c>
      <c r="F67" s="15">
        <v>1000</v>
      </c>
      <c r="G67" s="22">
        <v>10</v>
      </c>
      <c r="H67" s="22"/>
      <c r="I67" s="22"/>
      <c r="J67" s="23"/>
      <c r="K67" s="24"/>
      <c r="L67" s="22"/>
      <c r="M67" s="22"/>
      <c r="N67" s="22"/>
      <c r="O67" s="23">
        <v>5</v>
      </c>
      <c r="P67" s="23"/>
      <c r="Q67" s="24">
        <v>7.5</v>
      </c>
      <c r="R67" s="26">
        <f t="shared" si="2"/>
        <v>7500</v>
      </c>
    </row>
    <row r="68" spans="1:18" ht="74.25" customHeight="1" x14ac:dyDescent="0.25">
      <c r="A68" s="7">
        <v>67</v>
      </c>
      <c r="B68" s="4" t="s">
        <v>50</v>
      </c>
      <c r="C68" s="4" t="s">
        <v>1</v>
      </c>
      <c r="D68" s="14">
        <v>391572</v>
      </c>
      <c r="E68" s="14">
        <v>2203751</v>
      </c>
      <c r="F68" s="15">
        <v>50</v>
      </c>
      <c r="G68" s="22">
        <v>23</v>
      </c>
      <c r="H68" s="22"/>
      <c r="I68" s="22"/>
      <c r="J68" s="23"/>
      <c r="K68" s="24"/>
      <c r="L68" s="22"/>
      <c r="M68" s="22"/>
      <c r="N68" s="22"/>
      <c r="O68" s="23"/>
      <c r="P68" s="23"/>
      <c r="Q68" s="24">
        <v>23</v>
      </c>
      <c r="R68" s="26">
        <f t="shared" si="2"/>
        <v>1150</v>
      </c>
    </row>
    <row r="69" spans="1:18" ht="114.75" customHeight="1" x14ac:dyDescent="0.25">
      <c r="A69" s="7">
        <v>68</v>
      </c>
      <c r="B69" s="4" t="s">
        <v>105</v>
      </c>
      <c r="C69" s="4" t="s">
        <v>108</v>
      </c>
      <c r="D69" s="14">
        <v>373440</v>
      </c>
      <c r="E69" s="14">
        <v>22040447</v>
      </c>
      <c r="F69" s="15">
        <v>50000</v>
      </c>
      <c r="G69" s="22"/>
      <c r="H69" s="22">
        <v>0.12</v>
      </c>
      <c r="I69" s="22"/>
      <c r="J69" s="23"/>
      <c r="K69" s="24"/>
      <c r="L69" s="22"/>
      <c r="M69" s="22"/>
      <c r="N69" s="22"/>
      <c r="O69" s="23"/>
      <c r="P69" s="23"/>
      <c r="Q69" s="24">
        <v>0.12</v>
      </c>
      <c r="R69" s="26">
        <f t="shared" si="2"/>
        <v>6000</v>
      </c>
    </row>
    <row r="70" spans="1:18" ht="113.25" customHeight="1" x14ac:dyDescent="0.25">
      <c r="A70" s="7">
        <v>69</v>
      </c>
      <c r="B70" s="4" t="s">
        <v>106</v>
      </c>
      <c r="C70" s="4" t="s">
        <v>108</v>
      </c>
      <c r="D70" s="14">
        <v>373440</v>
      </c>
      <c r="E70" s="14">
        <v>22040448</v>
      </c>
      <c r="F70" s="15">
        <v>50000</v>
      </c>
      <c r="G70" s="22"/>
      <c r="H70" s="22">
        <v>0.15</v>
      </c>
      <c r="I70" s="22"/>
      <c r="J70" s="23"/>
      <c r="K70" s="24"/>
      <c r="L70" s="22"/>
      <c r="M70" s="22"/>
      <c r="N70" s="22"/>
      <c r="O70" s="23"/>
      <c r="P70" s="23"/>
      <c r="Q70" s="24">
        <v>0.15</v>
      </c>
      <c r="R70" s="26">
        <f t="shared" si="2"/>
        <v>7500</v>
      </c>
    </row>
    <row r="71" spans="1:18" ht="107.25" customHeight="1" x14ac:dyDescent="0.25">
      <c r="A71" s="7">
        <v>70</v>
      </c>
      <c r="B71" s="4" t="s">
        <v>107</v>
      </c>
      <c r="C71" s="4" t="s">
        <v>108</v>
      </c>
      <c r="D71" s="14">
        <v>373440</v>
      </c>
      <c r="E71" s="14">
        <v>22040449</v>
      </c>
      <c r="F71" s="15">
        <v>50000</v>
      </c>
      <c r="G71" s="22"/>
      <c r="H71" s="22">
        <v>0.21</v>
      </c>
      <c r="I71" s="22"/>
      <c r="J71" s="23"/>
      <c r="K71" s="24"/>
      <c r="L71" s="22"/>
      <c r="M71" s="22"/>
      <c r="N71" s="22"/>
      <c r="O71" s="23"/>
      <c r="P71" s="23"/>
      <c r="Q71" s="24">
        <v>0.21</v>
      </c>
      <c r="R71" s="26">
        <f t="shared" si="2"/>
        <v>10500</v>
      </c>
    </row>
    <row r="72" spans="1:18" ht="36.75" customHeight="1" x14ac:dyDescent="0.25">
      <c r="A72" s="7">
        <v>71</v>
      </c>
      <c r="B72" s="4" t="s">
        <v>2</v>
      </c>
      <c r="C72" s="4" t="s">
        <v>3</v>
      </c>
      <c r="D72" s="14">
        <v>336795</v>
      </c>
      <c r="E72" s="14">
        <v>2203754</v>
      </c>
      <c r="F72" s="15">
        <v>27</v>
      </c>
      <c r="G72" s="22">
        <v>40</v>
      </c>
      <c r="H72" s="22"/>
      <c r="I72" s="22"/>
      <c r="J72" s="23"/>
      <c r="K72" s="24"/>
      <c r="L72" s="22"/>
      <c r="M72" s="22"/>
      <c r="N72" s="22"/>
      <c r="O72" s="23"/>
      <c r="P72" s="23">
        <v>15.6</v>
      </c>
      <c r="Q72" s="24">
        <v>27.8</v>
      </c>
      <c r="R72" s="26">
        <f t="shared" si="2"/>
        <v>750.6</v>
      </c>
    </row>
    <row r="73" spans="1:18" ht="36" customHeight="1" x14ac:dyDescent="0.25">
      <c r="R73" s="26">
        <f>SUM(R2:R72)</f>
        <v>236206.2</v>
      </c>
    </row>
    <row r="74" spans="1:18" ht="71.25" customHeight="1" x14ac:dyDescent="0.25"/>
    <row r="75" spans="1:18" ht="68.25" customHeight="1" x14ac:dyDescent="0.25"/>
    <row r="76" spans="1:18" ht="54.75" customHeight="1" x14ac:dyDescent="0.25"/>
    <row r="77" spans="1:18" ht="66" customHeight="1" x14ac:dyDescent="0.25"/>
    <row r="78" spans="1:18" ht="56.25" customHeight="1" x14ac:dyDescent="0.25"/>
    <row r="79" spans="1:18" ht="61.5" customHeight="1" x14ac:dyDescent="0.25"/>
  </sheetData>
  <pageMargins left="0.511811024" right="0.511811024" top="0.78740157499999996" bottom="0.78740157499999996" header="0.31496062000000002" footer="0.31496062000000002"/>
  <pageSetup paperSize="9" scale="51"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U73"/>
  <sheetViews>
    <sheetView workbookViewId="0">
      <selection activeCell="K76" sqref="K76"/>
    </sheetView>
  </sheetViews>
  <sheetFormatPr defaultRowHeight="15" x14ac:dyDescent="0.25"/>
  <cols>
    <col min="2" max="2" width="24.28515625" customWidth="1"/>
    <col min="3" max="3" width="9.85546875" customWidth="1"/>
    <col min="4" max="4" width="11.7109375" style="29" customWidth="1"/>
    <col min="5" max="5" width="10.7109375" customWidth="1"/>
    <col min="6" max="6" width="7.28515625" customWidth="1"/>
    <col min="7" max="7" width="13.42578125" customWidth="1"/>
    <col min="8" max="9" width="16.42578125" customWidth="1"/>
    <col min="10" max="10" width="9.28515625" customWidth="1"/>
    <col min="11" max="11" width="13.85546875" customWidth="1"/>
    <col min="12" max="12" width="13.28515625" customWidth="1"/>
    <col min="13" max="13" width="12.85546875" customWidth="1"/>
    <col min="14" max="14" width="11" customWidth="1"/>
    <col min="15" max="15" width="12" customWidth="1"/>
    <col min="16" max="16" width="10.7109375" customWidth="1"/>
    <col min="17" max="17" width="14.28515625" customWidth="1"/>
    <col min="18" max="18" width="12.85546875" customWidth="1"/>
    <col min="19" max="19" width="13.140625" customWidth="1"/>
    <col min="21" max="21" width="14.42578125" customWidth="1"/>
  </cols>
  <sheetData>
    <row r="1" spans="1:21" ht="45" x14ac:dyDescent="0.25">
      <c r="A1" s="1" t="s">
        <v>5</v>
      </c>
      <c r="B1" s="1" t="s">
        <v>6</v>
      </c>
      <c r="C1" s="1" t="s">
        <v>7</v>
      </c>
      <c r="D1" s="1" t="s">
        <v>9</v>
      </c>
      <c r="E1" s="1" t="s">
        <v>83</v>
      </c>
      <c r="F1" s="9" t="s">
        <v>69</v>
      </c>
      <c r="G1" s="9" t="s">
        <v>70</v>
      </c>
      <c r="H1" s="9" t="s">
        <v>71</v>
      </c>
      <c r="I1" s="9" t="s">
        <v>72</v>
      </c>
      <c r="J1" s="9" t="s">
        <v>73</v>
      </c>
      <c r="K1" s="9" t="s">
        <v>74</v>
      </c>
      <c r="L1" s="9" t="s">
        <v>75</v>
      </c>
      <c r="M1" s="9" t="s">
        <v>76</v>
      </c>
      <c r="N1" s="9" t="s">
        <v>77</v>
      </c>
      <c r="O1" s="9" t="s">
        <v>84</v>
      </c>
      <c r="P1" s="9" t="s">
        <v>78</v>
      </c>
      <c r="Q1" s="9" t="s">
        <v>85</v>
      </c>
      <c r="R1" s="9" t="s">
        <v>79</v>
      </c>
      <c r="S1" s="9" t="s">
        <v>80</v>
      </c>
      <c r="T1" s="9" t="s">
        <v>81</v>
      </c>
      <c r="U1" s="9" t="s">
        <v>82</v>
      </c>
    </row>
    <row r="2" spans="1:21" ht="117.75" customHeight="1" x14ac:dyDescent="0.25">
      <c r="A2" s="8">
        <v>1</v>
      </c>
      <c r="B2" s="2" t="s">
        <v>11</v>
      </c>
      <c r="C2" s="2" t="s">
        <v>0</v>
      </c>
      <c r="D2" s="28">
        <v>2203696</v>
      </c>
      <c r="E2" s="18">
        <v>0.28999999999999998</v>
      </c>
      <c r="F2" s="5"/>
      <c r="G2" s="6">
        <f t="shared" ref="G2:G33" si="0">E2*F2</f>
        <v>0</v>
      </c>
      <c r="H2" s="5"/>
      <c r="I2" s="6">
        <f t="shared" ref="I2:I33" si="1">E2*H2</f>
        <v>0</v>
      </c>
      <c r="J2" s="5">
        <v>3000</v>
      </c>
      <c r="K2" s="6">
        <f t="shared" ref="K2:K33" si="2">E2*J2</f>
        <v>869.99999999999989</v>
      </c>
      <c r="L2" s="5"/>
      <c r="M2" s="6">
        <f t="shared" ref="M2:M33" si="3">E2*L2</f>
        <v>0</v>
      </c>
      <c r="N2" s="5"/>
      <c r="O2" s="6">
        <f t="shared" ref="O2:O33" si="4">E2*N2</f>
        <v>0</v>
      </c>
      <c r="P2" s="5"/>
      <c r="Q2" s="6">
        <f t="shared" ref="Q2:Q33" si="5">E2*P2</f>
        <v>0</v>
      </c>
      <c r="R2" s="5"/>
      <c r="S2" s="6">
        <f t="shared" ref="S2:S33" si="6">E2*R2</f>
        <v>0</v>
      </c>
      <c r="T2" s="5">
        <f t="shared" ref="T2:T25" si="7">F2+H2+J2+L2+N2+P2+R2</f>
        <v>3000</v>
      </c>
      <c r="U2" s="6">
        <f t="shared" ref="U2:U32" si="8">G2+I2+K2+M2+O2+Q2+S2</f>
        <v>869.99999999999989</v>
      </c>
    </row>
    <row r="3" spans="1:21" ht="108.75" customHeight="1" x14ac:dyDescent="0.25">
      <c r="A3" s="8">
        <v>2</v>
      </c>
      <c r="B3" s="2" t="s">
        <v>12</v>
      </c>
      <c r="C3" s="2" t="s">
        <v>0</v>
      </c>
      <c r="D3" s="28">
        <v>2203697</v>
      </c>
      <c r="E3" s="18">
        <v>1</v>
      </c>
      <c r="F3" s="5"/>
      <c r="G3" s="6">
        <f t="shared" si="0"/>
        <v>0</v>
      </c>
      <c r="H3" s="5"/>
      <c r="I3" s="6">
        <f t="shared" si="1"/>
        <v>0</v>
      </c>
      <c r="J3" s="5">
        <v>800</v>
      </c>
      <c r="K3" s="6">
        <f t="shared" si="2"/>
        <v>800</v>
      </c>
      <c r="L3" s="5"/>
      <c r="M3" s="6">
        <f t="shared" si="3"/>
        <v>0</v>
      </c>
      <c r="N3" s="5"/>
      <c r="O3" s="6">
        <f t="shared" si="4"/>
        <v>0</v>
      </c>
      <c r="P3" s="5"/>
      <c r="Q3" s="6">
        <f t="shared" si="5"/>
        <v>0</v>
      </c>
      <c r="R3" s="5"/>
      <c r="S3" s="6">
        <f t="shared" si="6"/>
        <v>0</v>
      </c>
      <c r="T3" s="5">
        <f t="shared" si="7"/>
        <v>800</v>
      </c>
      <c r="U3" s="6">
        <f t="shared" si="8"/>
        <v>800</v>
      </c>
    </row>
    <row r="4" spans="1:21" ht="111" customHeight="1" x14ac:dyDescent="0.25">
      <c r="A4" s="8">
        <v>3</v>
      </c>
      <c r="B4" s="2" t="s">
        <v>61</v>
      </c>
      <c r="C4" s="2" t="s">
        <v>1</v>
      </c>
      <c r="D4" s="28">
        <v>2203894</v>
      </c>
      <c r="E4" s="18">
        <v>5.8</v>
      </c>
      <c r="F4" s="5"/>
      <c r="G4" s="6">
        <f t="shared" si="0"/>
        <v>0</v>
      </c>
      <c r="H4" s="5">
        <v>100</v>
      </c>
      <c r="I4" s="6">
        <f t="shared" si="1"/>
        <v>580</v>
      </c>
      <c r="J4" s="5"/>
      <c r="K4" s="6">
        <f t="shared" si="2"/>
        <v>0</v>
      </c>
      <c r="L4" s="5"/>
      <c r="M4" s="6">
        <f t="shared" si="3"/>
        <v>0</v>
      </c>
      <c r="N4" s="5"/>
      <c r="O4" s="6">
        <f t="shared" si="4"/>
        <v>0</v>
      </c>
      <c r="P4" s="5"/>
      <c r="Q4" s="6">
        <f t="shared" si="5"/>
        <v>0</v>
      </c>
      <c r="R4" s="5"/>
      <c r="S4" s="6">
        <f t="shared" si="6"/>
        <v>0</v>
      </c>
      <c r="T4" s="5">
        <f t="shared" si="7"/>
        <v>100</v>
      </c>
      <c r="U4" s="6">
        <f t="shared" si="8"/>
        <v>580</v>
      </c>
    </row>
    <row r="5" spans="1:21" ht="114.75" customHeight="1" x14ac:dyDescent="0.25">
      <c r="A5" s="8">
        <v>4</v>
      </c>
      <c r="B5" s="2" t="s">
        <v>62</v>
      </c>
      <c r="C5" s="2" t="s">
        <v>1</v>
      </c>
      <c r="D5" s="28">
        <v>2203895</v>
      </c>
      <c r="E5" s="18">
        <v>5.8</v>
      </c>
      <c r="F5" s="5"/>
      <c r="G5" s="6">
        <f t="shared" si="0"/>
        <v>0</v>
      </c>
      <c r="H5" s="5">
        <v>100</v>
      </c>
      <c r="I5" s="6">
        <f t="shared" si="1"/>
        <v>580</v>
      </c>
      <c r="J5" s="5"/>
      <c r="K5" s="6">
        <f t="shared" si="2"/>
        <v>0</v>
      </c>
      <c r="L5" s="5"/>
      <c r="M5" s="6">
        <f t="shared" si="3"/>
        <v>0</v>
      </c>
      <c r="N5" s="5"/>
      <c r="O5" s="6">
        <f t="shared" si="4"/>
        <v>0</v>
      </c>
      <c r="P5" s="5"/>
      <c r="Q5" s="6">
        <f t="shared" si="5"/>
        <v>0</v>
      </c>
      <c r="R5" s="5"/>
      <c r="S5" s="6">
        <f t="shared" si="6"/>
        <v>0</v>
      </c>
      <c r="T5" s="5">
        <f t="shared" si="7"/>
        <v>100</v>
      </c>
      <c r="U5" s="6">
        <f t="shared" si="8"/>
        <v>580</v>
      </c>
    </row>
    <row r="6" spans="1:21" ht="123" customHeight="1" x14ac:dyDescent="0.25">
      <c r="A6" s="8">
        <v>5</v>
      </c>
      <c r="B6" s="2" t="s">
        <v>41</v>
      </c>
      <c r="C6" s="2" t="s">
        <v>1</v>
      </c>
      <c r="D6" s="28">
        <v>2203699</v>
      </c>
      <c r="E6" s="18">
        <v>19</v>
      </c>
      <c r="F6" s="5">
        <v>1000</v>
      </c>
      <c r="G6" s="6">
        <f t="shared" si="0"/>
        <v>19000</v>
      </c>
      <c r="H6" s="5"/>
      <c r="I6" s="6">
        <f t="shared" si="1"/>
        <v>0</v>
      </c>
      <c r="J6" s="5"/>
      <c r="K6" s="6">
        <f t="shared" si="2"/>
        <v>0</v>
      </c>
      <c r="L6" s="5">
        <v>9</v>
      </c>
      <c r="M6" s="6">
        <f t="shared" si="3"/>
        <v>171</v>
      </c>
      <c r="N6" s="5"/>
      <c r="O6" s="6">
        <f t="shared" si="4"/>
        <v>0</v>
      </c>
      <c r="P6" s="5">
        <v>72</v>
      </c>
      <c r="Q6" s="6">
        <f t="shared" si="5"/>
        <v>1368</v>
      </c>
      <c r="R6" s="5"/>
      <c r="S6" s="6">
        <f t="shared" si="6"/>
        <v>0</v>
      </c>
      <c r="T6" s="5">
        <f t="shared" si="7"/>
        <v>1081</v>
      </c>
      <c r="U6" s="6">
        <f t="shared" si="8"/>
        <v>20539</v>
      </c>
    </row>
    <row r="7" spans="1:21" ht="126" customHeight="1" x14ac:dyDescent="0.25">
      <c r="A7" s="8">
        <v>6</v>
      </c>
      <c r="B7" s="2" t="s">
        <v>42</v>
      </c>
      <c r="C7" s="2" t="s">
        <v>1</v>
      </c>
      <c r="D7" s="28">
        <v>2203700</v>
      </c>
      <c r="E7" s="18">
        <v>14.5</v>
      </c>
      <c r="F7" s="5">
        <v>1000</v>
      </c>
      <c r="G7" s="6">
        <f t="shared" si="0"/>
        <v>14500</v>
      </c>
      <c r="H7" s="5"/>
      <c r="I7" s="6">
        <f t="shared" si="1"/>
        <v>0</v>
      </c>
      <c r="J7" s="5"/>
      <c r="K7" s="6">
        <f t="shared" si="2"/>
        <v>0</v>
      </c>
      <c r="L7" s="5"/>
      <c r="M7" s="6">
        <f t="shared" si="3"/>
        <v>0</v>
      </c>
      <c r="N7" s="5"/>
      <c r="O7" s="6">
        <f t="shared" si="4"/>
        <v>0</v>
      </c>
      <c r="P7" s="5">
        <v>6</v>
      </c>
      <c r="Q7" s="6">
        <f t="shared" si="5"/>
        <v>87</v>
      </c>
      <c r="R7" s="5"/>
      <c r="S7" s="6">
        <f t="shared" si="6"/>
        <v>0</v>
      </c>
      <c r="T7" s="5">
        <f t="shared" si="7"/>
        <v>1006</v>
      </c>
      <c r="U7" s="6">
        <f t="shared" si="8"/>
        <v>14587</v>
      </c>
    </row>
    <row r="8" spans="1:21" ht="138.75" customHeight="1" x14ac:dyDescent="0.25">
      <c r="A8" s="8">
        <v>7</v>
      </c>
      <c r="B8" s="2" t="s">
        <v>51</v>
      </c>
      <c r="C8" s="2" t="s">
        <v>1</v>
      </c>
      <c r="D8" s="28">
        <v>2203825</v>
      </c>
      <c r="E8" s="18">
        <v>20.5</v>
      </c>
      <c r="F8" s="5"/>
      <c r="G8" s="6">
        <f t="shared" si="0"/>
        <v>0</v>
      </c>
      <c r="H8" s="5"/>
      <c r="I8" s="6">
        <f t="shared" si="1"/>
        <v>0</v>
      </c>
      <c r="J8" s="5">
        <v>100</v>
      </c>
      <c r="K8" s="6">
        <f t="shared" si="2"/>
        <v>2050</v>
      </c>
      <c r="L8" s="5"/>
      <c r="M8" s="6">
        <f t="shared" si="3"/>
        <v>0</v>
      </c>
      <c r="N8" s="5"/>
      <c r="O8" s="6">
        <f t="shared" si="4"/>
        <v>0</v>
      </c>
      <c r="P8" s="5"/>
      <c r="Q8" s="6">
        <f t="shared" si="5"/>
        <v>0</v>
      </c>
      <c r="R8" s="5"/>
      <c r="S8" s="6">
        <f t="shared" si="6"/>
        <v>0</v>
      </c>
      <c r="T8" s="5">
        <f t="shared" si="7"/>
        <v>100</v>
      </c>
      <c r="U8" s="6">
        <f t="shared" si="8"/>
        <v>2050</v>
      </c>
    </row>
    <row r="9" spans="1:21" ht="80.25" customHeight="1" x14ac:dyDescent="0.25">
      <c r="A9" s="8">
        <v>8</v>
      </c>
      <c r="B9" s="2" t="s">
        <v>45</v>
      </c>
      <c r="C9" s="2" t="s">
        <v>0</v>
      </c>
      <c r="D9" s="28">
        <v>2203704</v>
      </c>
      <c r="E9" s="18">
        <v>11.75</v>
      </c>
      <c r="F9" s="5">
        <v>15</v>
      </c>
      <c r="G9" s="6">
        <f t="shared" si="0"/>
        <v>176.25</v>
      </c>
      <c r="H9" s="5"/>
      <c r="I9" s="6">
        <f t="shared" si="1"/>
        <v>0</v>
      </c>
      <c r="J9" s="5"/>
      <c r="K9" s="6">
        <f t="shared" si="2"/>
        <v>0</v>
      </c>
      <c r="L9" s="5"/>
      <c r="M9" s="6">
        <f t="shared" si="3"/>
        <v>0</v>
      </c>
      <c r="N9" s="5"/>
      <c r="O9" s="6">
        <f t="shared" si="4"/>
        <v>0</v>
      </c>
      <c r="P9" s="5">
        <v>4</v>
      </c>
      <c r="Q9" s="6">
        <f t="shared" si="5"/>
        <v>47</v>
      </c>
      <c r="R9" s="5"/>
      <c r="S9" s="6">
        <f t="shared" si="6"/>
        <v>0</v>
      </c>
      <c r="T9" s="5">
        <f t="shared" si="7"/>
        <v>19</v>
      </c>
      <c r="U9" s="6">
        <f t="shared" si="8"/>
        <v>223.25</v>
      </c>
    </row>
    <row r="10" spans="1:21" ht="87" customHeight="1" x14ac:dyDescent="0.25">
      <c r="A10" s="8">
        <v>9</v>
      </c>
      <c r="B10" s="2" t="s">
        <v>44</v>
      </c>
      <c r="C10" s="2" t="s">
        <v>0</v>
      </c>
      <c r="D10" s="28">
        <v>2203703</v>
      </c>
      <c r="E10" s="18">
        <v>12</v>
      </c>
      <c r="F10" s="5">
        <v>5</v>
      </c>
      <c r="G10" s="6">
        <f t="shared" si="0"/>
        <v>60</v>
      </c>
      <c r="H10" s="5"/>
      <c r="I10" s="6">
        <f t="shared" si="1"/>
        <v>0</v>
      </c>
      <c r="J10" s="5"/>
      <c r="K10" s="6">
        <f t="shared" si="2"/>
        <v>0</v>
      </c>
      <c r="L10" s="5"/>
      <c r="M10" s="6">
        <f t="shared" si="3"/>
        <v>0</v>
      </c>
      <c r="N10" s="5"/>
      <c r="O10" s="6">
        <f t="shared" si="4"/>
        <v>0</v>
      </c>
      <c r="P10" s="5"/>
      <c r="Q10" s="6">
        <f t="shared" si="5"/>
        <v>0</v>
      </c>
      <c r="R10" s="5"/>
      <c r="S10" s="6">
        <f t="shared" si="6"/>
        <v>0</v>
      </c>
      <c r="T10" s="5">
        <f t="shared" si="7"/>
        <v>5</v>
      </c>
      <c r="U10" s="6">
        <f t="shared" si="8"/>
        <v>60</v>
      </c>
    </row>
    <row r="11" spans="1:21" ht="87.75" customHeight="1" x14ac:dyDescent="0.25">
      <c r="A11" s="8">
        <v>10</v>
      </c>
      <c r="B11" s="2" t="s">
        <v>46</v>
      </c>
      <c r="C11" s="2" t="s">
        <v>0</v>
      </c>
      <c r="D11" s="28">
        <v>2203705</v>
      </c>
      <c r="E11" s="18">
        <v>14.37</v>
      </c>
      <c r="F11" s="5">
        <v>5</v>
      </c>
      <c r="G11" s="6">
        <f t="shared" si="0"/>
        <v>71.849999999999994</v>
      </c>
      <c r="H11" s="5"/>
      <c r="I11" s="6">
        <f t="shared" si="1"/>
        <v>0</v>
      </c>
      <c r="J11" s="5"/>
      <c r="K11" s="6">
        <f t="shared" si="2"/>
        <v>0</v>
      </c>
      <c r="L11" s="5"/>
      <c r="M11" s="6">
        <f t="shared" si="3"/>
        <v>0</v>
      </c>
      <c r="N11" s="5"/>
      <c r="O11" s="6">
        <f t="shared" si="4"/>
        <v>0</v>
      </c>
      <c r="P11" s="5"/>
      <c r="Q11" s="6">
        <f t="shared" si="5"/>
        <v>0</v>
      </c>
      <c r="R11" s="5"/>
      <c r="S11" s="6">
        <f t="shared" si="6"/>
        <v>0</v>
      </c>
      <c r="T11" s="5">
        <f t="shared" si="7"/>
        <v>5</v>
      </c>
      <c r="U11" s="6">
        <f t="shared" si="8"/>
        <v>71.849999999999994</v>
      </c>
    </row>
    <row r="12" spans="1:21" ht="94.5" customHeight="1" x14ac:dyDescent="0.25">
      <c r="A12" s="8">
        <v>11</v>
      </c>
      <c r="B12" s="2" t="s">
        <v>43</v>
      </c>
      <c r="C12" s="2" t="s">
        <v>0</v>
      </c>
      <c r="D12" s="28">
        <v>2203702</v>
      </c>
      <c r="E12" s="18">
        <v>19.52</v>
      </c>
      <c r="F12" s="5">
        <v>5</v>
      </c>
      <c r="G12" s="6">
        <f t="shared" si="0"/>
        <v>97.6</v>
      </c>
      <c r="H12" s="5"/>
      <c r="I12" s="6">
        <f t="shared" si="1"/>
        <v>0</v>
      </c>
      <c r="J12" s="5"/>
      <c r="K12" s="6">
        <f t="shared" si="2"/>
        <v>0</v>
      </c>
      <c r="L12" s="5"/>
      <c r="M12" s="6">
        <f t="shared" si="3"/>
        <v>0</v>
      </c>
      <c r="N12" s="5"/>
      <c r="O12" s="6">
        <f t="shared" si="4"/>
        <v>0</v>
      </c>
      <c r="P12" s="5"/>
      <c r="Q12" s="6">
        <f t="shared" si="5"/>
        <v>0</v>
      </c>
      <c r="R12" s="5"/>
      <c r="S12" s="6">
        <f t="shared" si="6"/>
        <v>0</v>
      </c>
      <c r="T12" s="5">
        <f t="shared" si="7"/>
        <v>5</v>
      </c>
      <c r="U12" s="6">
        <f t="shared" si="8"/>
        <v>97.6</v>
      </c>
    </row>
    <row r="13" spans="1:21" ht="250.5" customHeight="1" x14ac:dyDescent="0.25">
      <c r="A13" s="8">
        <v>12</v>
      </c>
      <c r="B13" s="2" t="s">
        <v>63</v>
      </c>
      <c r="C13" s="2" t="s">
        <v>0</v>
      </c>
      <c r="D13" s="28">
        <v>2203899</v>
      </c>
      <c r="E13" s="18">
        <v>4.42</v>
      </c>
      <c r="F13" s="5"/>
      <c r="G13" s="6">
        <f t="shared" si="0"/>
        <v>0</v>
      </c>
      <c r="H13" s="5">
        <v>100</v>
      </c>
      <c r="I13" s="6">
        <f t="shared" si="1"/>
        <v>442</v>
      </c>
      <c r="J13" s="5"/>
      <c r="K13" s="6">
        <f t="shared" si="2"/>
        <v>0</v>
      </c>
      <c r="L13" s="5"/>
      <c r="M13" s="6">
        <f t="shared" si="3"/>
        <v>0</v>
      </c>
      <c r="N13" s="5"/>
      <c r="O13" s="6">
        <f t="shared" si="4"/>
        <v>0</v>
      </c>
      <c r="P13" s="5"/>
      <c r="Q13" s="6">
        <f t="shared" si="5"/>
        <v>0</v>
      </c>
      <c r="R13" s="5"/>
      <c r="S13" s="6">
        <f t="shared" si="6"/>
        <v>0</v>
      </c>
      <c r="T13" s="5">
        <f t="shared" si="7"/>
        <v>100</v>
      </c>
      <c r="U13" s="6">
        <f t="shared" si="8"/>
        <v>442</v>
      </c>
    </row>
    <row r="14" spans="1:21" ht="253.5" customHeight="1" x14ac:dyDescent="0.25">
      <c r="A14" s="8">
        <v>13</v>
      </c>
      <c r="B14" s="2" t="s">
        <v>64</v>
      </c>
      <c r="C14" s="2" t="s">
        <v>0</v>
      </c>
      <c r="D14" s="28">
        <v>2203900</v>
      </c>
      <c r="E14" s="18">
        <v>4.42</v>
      </c>
      <c r="F14" s="5"/>
      <c r="G14" s="6">
        <f t="shared" si="0"/>
        <v>0</v>
      </c>
      <c r="H14" s="5">
        <v>100</v>
      </c>
      <c r="I14" s="6">
        <f t="shared" si="1"/>
        <v>442</v>
      </c>
      <c r="J14" s="5"/>
      <c r="K14" s="6">
        <f t="shared" si="2"/>
        <v>0</v>
      </c>
      <c r="L14" s="5"/>
      <c r="M14" s="6">
        <f t="shared" si="3"/>
        <v>0</v>
      </c>
      <c r="N14" s="5"/>
      <c r="O14" s="6">
        <f t="shared" si="4"/>
        <v>0</v>
      </c>
      <c r="P14" s="5"/>
      <c r="Q14" s="6">
        <f t="shared" si="5"/>
        <v>0</v>
      </c>
      <c r="R14" s="5"/>
      <c r="S14" s="6">
        <f t="shared" si="6"/>
        <v>0</v>
      </c>
      <c r="T14" s="5">
        <f t="shared" si="7"/>
        <v>100</v>
      </c>
      <c r="U14" s="6">
        <f t="shared" si="8"/>
        <v>442</v>
      </c>
    </row>
    <row r="15" spans="1:21" ht="53.25" customHeight="1" x14ac:dyDescent="0.25">
      <c r="A15" s="8">
        <v>14</v>
      </c>
      <c r="B15" s="2" t="s">
        <v>16</v>
      </c>
      <c r="C15" s="2" t="s">
        <v>0</v>
      </c>
      <c r="D15" s="28">
        <v>2203711</v>
      </c>
      <c r="E15" s="18">
        <v>26.28</v>
      </c>
      <c r="F15" s="5">
        <v>40</v>
      </c>
      <c r="G15" s="6">
        <f t="shared" si="0"/>
        <v>1051.2</v>
      </c>
      <c r="H15" s="5"/>
      <c r="I15" s="6">
        <f t="shared" si="1"/>
        <v>0</v>
      </c>
      <c r="J15" s="5"/>
      <c r="K15" s="6">
        <f t="shared" si="2"/>
        <v>0</v>
      </c>
      <c r="L15" s="5"/>
      <c r="M15" s="6">
        <f t="shared" si="3"/>
        <v>0</v>
      </c>
      <c r="N15" s="5"/>
      <c r="O15" s="6">
        <f t="shared" si="4"/>
        <v>0</v>
      </c>
      <c r="P15" s="5"/>
      <c r="Q15" s="6">
        <f t="shared" si="5"/>
        <v>0</v>
      </c>
      <c r="R15" s="5"/>
      <c r="S15" s="6">
        <f t="shared" si="6"/>
        <v>0</v>
      </c>
      <c r="T15" s="5">
        <f t="shared" si="7"/>
        <v>40</v>
      </c>
      <c r="U15" s="6">
        <f t="shared" si="8"/>
        <v>1051.2</v>
      </c>
    </row>
    <row r="16" spans="1:21" ht="62.25" customHeight="1" x14ac:dyDescent="0.25">
      <c r="A16" s="8">
        <v>15</v>
      </c>
      <c r="B16" s="2" t="s">
        <v>17</v>
      </c>
      <c r="C16" s="2" t="s">
        <v>0</v>
      </c>
      <c r="D16" s="28">
        <v>2203712</v>
      </c>
      <c r="E16" s="18">
        <v>40.299999999999997</v>
      </c>
      <c r="F16" s="5">
        <v>20</v>
      </c>
      <c r="G16" s="6">
        <f t="shared" si="0"/>
        <v>806</v>
      </c>
      <c r="H16" s="5"/>
      <c r="I16" s="6">
        <f t="shared" si="1"/>
        <v>0</v>
      </c>
      <c r="J16" s="5"/>
      <c r="K16" s="6">
        <f t="shared" si="2"/>
        <v>0</v>
      </c>
      <c r="L16" s="5"/>
      <c r="M16" s="6">
        <f t="shared" si="3"/>
        <v>0</v>
      </c>
      <c r="N16" s="5"/>
      <c r="O16" s="6">
        <f t="shared" si="4"/>
        <v>0</v>
      </c>
      <c r="P16" s="5"/>
      <c r="Q16" s="6">
        <f t="shared" si="5"/>
        <v>0</v>
      </c>
      <c r="R16" s="5">
        <v>20</v>
      </c>
      <c r="S16" s="6">
        <f t="shared" si="6"/>
        <v>806</v>
      </c>
      <c r="T16" s="5">
        <f t="shared" si="7"/>
        <v>40</v>
      </c>
      <c r="U16" s="6">
        <f t="shared" si="8"/>
        <v>1612</v>
      </c>
    </row>
    <row r="17" spans="1:21" ht="57.75" customHeight="1" x14ac:dyDescent="0.25">
      <c r="A17" s="8">
        <v>16</v>
      </c>
      <c r="B17" s="2" t="s">
        <v>13</v>
      </c>
      <c r="C17" s="2" t="s">
        <v>0</v>
      </c>
      <c r="D17" s="28">
        <v>2203708</v>
      </c>
      <c r="E17" s="18">
        <v>55.32</v>
      </c>
      <c r="F17" s="5">
        <v>20</v>
      </c>
      <c r="G17" s="6">
        <f t="shared" si="0"/>
        <v>1106.4000000000001</v>
      </c>
      <c r="H17" s="5"/>
      <c r="I17" s="6">
        <f t="shared" si="1"/>
        <v>0</v>
      </c>
      <c r="J17" s="5"/>
      <c r="K17" s="6">
        <f t="shared" si="2"/>
        <v>0</v>
      </c>
      <c r="L17" s="5"/>
      <c r="M17" s="6">
        <f t="shared" si="3"/>
        <v>0</v>
      </c>
      <c r="N17" s="5"/>
      <c r="O17" s="6">
        <f t="shared" si="4"/>
        <v>0</v>
      </c>
      <c r="P17" s="5"/>
      <c r="Q17" s="6">
        <f t="shared" si="5"/>
        <v>0</v>
      </c>
      <c r="R17" s="5"/>
      <c r="S17" s="6">
        <f t="shared" si="6"/>
        <v>0</v>
      </c>
      <c r="T17" s="5">
        <f t="shared" si="7"/>
        <v>20</v>
      </c>
      <c r="U17" s="6">
        <f t="shared" si="8"/>
        <v>1106.4000000000001</v>
      </c>
    </row>
    <row r="18" spans="1:21" ht="50.25" customHeight="1" x14ac:dyDescent="0.25">
      <c r="A18" s="8">
        <v>17</v>
      </c>
      <c r="B18" s="2" t="s">
        <v>18</v>
      </c>
      <c r="C18" s="2" t="s">
        <v>0</v>
      </c>
      <c r="D18" s="28">
        <v>2203713</v>
      </c>
      <c r="E18" s="18">
        <v>60</v>
      </c>
      <c r="F18" s="5">
        <v>20</v>
      </c>
      <c r="G18" s="6">
        <f t="shared" si="0"/>
        <v>1200</v>
      </c>
      <c r="H18" s="5"/>
      <c r="I18" s="6">
        <f t="shared" si="1"/>
        <v>0</v>
      </c>
      <c r="J18" s="5"/>
      <c r="K18" s="6">
        <f t="shared" si="2"/>
        <v>0</v>
      </c>
      <c r="L18" s="5"/>
      <c r="M18" s="6">
        <f t="shared" si="3"/>
        <v>0</v>
      </c>
      <c r="N18" s="5"/>
      <c r="O18" s="6">
        <f t="shared" si="4"/>
        <v>0</v>
      </c>
      <c r="P18" s="5"/>
      <c r="Q18" s="6">
        <f t="shared" si="5"/>
        <v>0</v>
      </c>
      <c r="R18" s="5"/>
      <c r="S18" s="6">
        <f t="shared" si="6"/>
        <v>0</v>
      </c>
      <c r="T18" s="5">
        <f t="shared" si="7"/>
        <v>20</v>
      </c>
      <c r="U18" s="6">
        <f t="shared" si="8"/>
        <v>1200</v>
      </c>
    </row>
    <row r="19" spans="1:21" ht="47.25" customHeight="1" x14ac:dyDescent="0.25">
      <c r="A19" s="8">
        <v>18</v>
      </c>
      <c r="B19" s="2" t="s">
        <v>14</v>
      </c>
      <c r="C19" s="2" t="s">
        <v>0</v>
      </c>
      <c r="D19" s="28">
        <v>2203709</v>
      </c>
      <c r="E19" s="18">
        <v>82.09</v>
      </c>
      <c r="F19" s="5">
        <v>20</v>
      </c>
      <c r="G19" s="6">
        <f t="shared" si="0"/>
        <v>1641.8000000000002</v>
      </c>
      <c r="H19" s="5"/>
      <c r="I19" s="6">
        <f t="shared" si="1"/>
        <v>0</v>
      </c>
      <c r="J19" s="5"/>
      <c r="K19" s="6">
        <f t="shared" si="2"/>
        <v>0</v>
      </c>
      <c r="L19" s="5"/>
      <c r="M19" s="6">
        <f t="shared" si="3"/>
        <v>0</v>
      </c>
      <c r="N19" s="5"/>
      <c r="O19" s="6">
        <f t="shared" si="4"/>
        <v>0</v>
      </c>
      <c r="P19" s="5"/>
      <c r="Q19" s="6">
        <f t="shared" si="5"/>
        <v>0</v>
      </c>
      <c r="R19" s="5">
        <v>30</v>
      </c>
      <c r="S19" s="6">
        <f t="shared" si="6"/>
        <v>2462.7000000000003</v>
      </c>
      <c r="T19" s="5">
        <f t="shared" si="7"/>
        <v>50</v>
      </c>
      <c r="U19" s="6">
        <f t="shared" si="8"/>
        <v>4104.5</v>
      </c>
    </row>
    <row r="20" spans="1:21" ht="43.5" customHeight="1" x14ac:dyDescent="0.25">
      <c r="A20" s="8">
        <v>19</v>
      </c>
      <c r="B20" s="2" t="s">
        <v>15</v>
      </c>
      <c r="C20" s="2" t="s">
        <v>0</v>
      </c>
      <c r="D20" s="28">
        <v>2203710</v>
      </c>
      <c r="E20" s="18">
        <v>81.650000000000006</v>
      </c>
      <c r="F20" s="5">
        <v>20</v>
      </c>
      <c r="G20" s="6">
        <f t="shared" si="0"/>
        <v>1633</v>
      </c>
      <c r="H20" s="5"/>
      <c r="I20" s="6">
        <f t="shared" si="1"/>
        <v>0</v>
      </c>
      <c r="J20" s="5"/>
      <c r="K20" s="6">
        <f t="shared" si="2"/>
        <v>0</v>
      </c>
      <c r="L20" s="5">
        <v>2</v>
      </c>
      <c r="M20" s="6">
        <f t="shared" si="3"/>
        <v>163.30000000000001</v>
      </c>
      <c r="N20" s="5"/>
      <c r="O20" s="6">
        <f t="shared" si="4"/>
        <v>0</v>
      </c>
      <c r="P20" s="5"/>
      <c r="Q20" s="6">
        <f t="shared" si="5"/>
        <v>0</v>
      </c>
      <c r="R20" s="5"/>
      <c r="S20" s="6">
        <f t="shared" si="6"/>
        <v>0</v>
      </c>
      <c r="T20" s="5">
        <f t="shared" si="7"/>
        <v>22</v>
      </c>
      <c r="U20" s="6">
        <f t="shared" si="8"/>
        <v>1796.3</v>
      </c>
    </row>
    <row r="21" spans="1:21" ht="45.75" customHeight="1" x14ac:dyDescent="0.25">
      <c r="A21" s="8">
        <v>20</v>
      </c>
      <c r="B21" s="2" t="s">
        <v>19</v>
      </c>
      <c r="C21" s="2" t="s">
        <v>0</v>
      </c>
      <c r="D21" s="28">
        <v>2203714</v>
      </c>
      <c r="E21" s="18">
        <v>340</v>
      </c>
      <c r="F21" s="5"/>
      <c r="G21" s="6">
        <f t="shared" si="0"/>
        <v>0</v>
      </c>
      <c r="H21" s="5"/>
      <c r="I21" s="6">
        <f t="shared" si="1"/>
        <v>0</v>
      </c>
      <c r="J21" s="5">
        <v>28</v>
      </c>
      <c r="K21" s="6">
        <f t="shared" si="2"/>
        <v>9520</v>
      </c>
      <c r="L21" s="5"/>
      <c r="M21" s="6">
        <f t="shared" si="3"/>
        <v>0</v>
      </c>
      <c r="N21" s="5"/>
      <c r="O21" s="6">
        <f t="shared" si="4"/>
        <v>0</v>
      </c>
      <c r="P21" s="5"/>
      <c r="Q21" s="6">
        <f t="shared" si="5"/>
        <v>0</v>
      </c>
      <c r="R21" s="5"/>
      <c r="S21" s="6">
        <f t="shared" si="6"/>
        <v>0</v>
      </c>
      <c r="T21" s="5">
        <f t="shared" si="7"/>
        <v>28</v>
      </c>
      <c r="U21" s="6">
        <f t="shared" si="8"/>
        <v>9520</v>
      </c>
    </row>
    <row r="22" spans="1:21" ht="78.75" customHeight="1" x14ac:dyDescent="0.25">
      <c r="A22" s="8">
        <v>21</v>
      </c>
      <c r="B22" s="2" t="s">
        <v>92</v>
      </c>
      <c r="C22" s="2" t="s">
        <v>0</v>
      </c>
      <c r="D22" s="28">
        <v>22039275</v>
      </c>
      <c r="E22" s="18">
        <v>0.27</v>
      </c>
      <c r="F22" s="5"/>
      <c r="G22" s="6">
        <f t="shared" si="0"/>
        <v>0</v>
      </c>
      <c r="H22" s="5"/>
      <c r="I22" s="6">
        <f t="shared" si="1"/>
        <v>0</v>
      </c>
      <c r="J22" s="5">
        <v>4000</v>
      </c>
      <c r="K22" s="6">
        <f t="shared" si="2"/>
        <v>1080</v>
      </c>
      <c r="L22" s="5"/>
      <c r="M22" s="6">
        <f t="shared" si="3"/>
        <v>0</v>
      </c>
      <c r="N22" s="5"/>
      <c r="O22" s="6">
        <f t="shared" si="4"/>
        <v>0</v>
      </c>
      <c r="P22" s="5"/>
      <c r="Q22" s="6">
        <f t="shared" si="5"/>
        <v>0</v>
      </c>
      <c r="R22" s="5"/>
      <c r="S22" s="6">
        <f t="shared" si="6"/>
        <v>0</v>
      </c>
      <c r="T22" s="5">
        <f t="shared" si="7"/>
        <v>4000</v>
      </c>
      <c r="U22" s="6">
        <f t="shared" si="8"/>
        <v>1080</v>
      </c>
    </row>
    <row r="23" spans="1:21" ht="102" customHeight="1" x14ac:dyDescent="0.25">
      <c r="A23" s="8">
        <v>22</v>
      </c>
      <c r="B23" s="2" t="s">
        <v>20</v>
      </c>
      <c r="C23" s="2" t="s">
        <v>0</v>
      </c>
      <c r="D23" s="28">
        <v>2203715</v>
      </c>
      <c r="E23" s="18">
        <v>0.36</v>
      </c>
      <c r="F23" s="5"/>
      <c r="G23" s="6">
        <f t="shared" si="0"/>
        <v>0</v>
      </c>
      <c r="H23" s="5"/>
      <c r="I23" s="6">
        <f t="shared" si="1"/>
        <v>0</v>
      </c>
      <c r="J23" s="5">
        <v>5000</v>
      </c>
      <c r="K23" s="6">
        <f t="shared" si="2"/>
        <v>1800</v>
      </c>
      <c r="L23" s="5"/>
      <c r="M23" s="6">
        <f t="shared" si="3"/>
        <v>0</v>
      </c>
      <c r="N23" s="5"/>
      <c r="O23" s="6">
        <f t="shared" si="4"/>
        <v>0</v>
      </c>
      <c r="P23" s="5"/>
      <c r="Q23" s="6">
        <f t="shared" si="5"/>
        <v>0</v>
      </c>
      <c r="R23" s="5"/>
      <c r="S23" s="6">
        <f t="shared" si="6"/>
        <v>0</v>
      </c>
      <c r="T23" s="5">
        <f t="shared" si="7"/>
        <v>5000</v>
      </c>
      <c r="U23" s="6">
        <f t="shared" si="8"/>
        <v>1800</v>
      </c>
    </row>
    <row r="24" spans="1:21" ht="156.75" customHeight="1" x14ac:dyDescent="0.25">
      <c r="A24" s="8">
        <v>23</v>
      </c>
      <c r="B24" s="2" t="s">
        <v>47</v>
      </c>
      <c r="C24" s="2" t="s">
        <v>0</v>
      </c>
      <c r="D24" s="28">
        <v>2203718</v>
      </c>
      <c r="E24" s="18">
        <v>0.39</v>
      </c>
      <c r="F24" s="5"/>
      <c r="G24" s="6">
        <f t="shared" si="0"/>
        <v>0</v>
      </c>
      <c r="H24" s="5"/>
      <c r="I24" s="6">
        <f t="shared" si="1"/>
        <v>0</v>
      </c>
      <c r="J24" s="5">
        <v>5000</v>
      </c>
      <c r="K24" s="6">
        <f t="shared" si="2"/>
        <v>1950</v>
      </c>
      <c r="L24" s="5"/>
      <c r="M24" s="6">
        <f t="shared" si="3"/>
        <v>0</v>
      </c>
      <c r="N24" s="5"/>
      <c r="O24" s="6">
        <f t="shared" si="4"/>
        <v>0</v>
      </c>
      <c r="P24" s="5"/>
      <c r="Q24" s="6">
        <f t="shared" si="5"/>
        <v>0</v>
      </c>
      <c r="R24" s="5"/>
      <c r="S24" s="6">
        <f t="shared" si="6"/>
        <v>0</v>
      </c>
      <c r="T24" s="5">
        <f t="shared" si="7"/>
        <v>5000</v>
      </c>
      <c r="U24" s="6">
        <f t="shared" si="8"/>
        <v>1950</v>
      </c>
    </row>
    <row r="25" spans="1:21" ht="111" customHeight="1" x14ac:dyDescent="0.25">
      <c r="A25" s="8">
        <v>24</v>
      </c>
      <c r="B25" s="2" t="s">
        <v>86</v>
      </c>
      <c r="C25" s="2" t="s">
        <v>0</v>
      </c>
      <c r="D25" s="28">
        <v>2203955</v>
      </c>
      <c r="E25" s="18">
        <v>0.3</v>
      </c>
      <c r="F25" s="5"/>
      <c r="G25" s="6">
        <f t="shared" si="0"/>
        <v>0</v>
      </c>
      <c r="H25" s="5"/>
      <c r="I25" s="6">
        <f t="shared" si="1"/>
        <v>0</v>
      </c>
      <c r="J25" s="5">
        <v>2500</v>
      </c>
      <c r="K25" s="6">
        <f t="shared" si="2"/>
        <v>750</v>
      </c>
      <c r="L25" s="5"/>
      <c r="M25" s="6">
        <f t="shared" si="3"/>
        <v>0</v>
      </c>
      <c r="N25" s="5"/>
      <c r="O25" s="6">
        <f t="shared" si="4"/>
        <v>0</v>
      </c>
      <c r="P25" s="5"/>
      <c r="Q25" s="6">
        <f t="shared" si="5"/>
        <v>0</v>
      </c>
      <c r="R25" s="5"/>
      <c r="S25" s="6">
        <f t="shared" si="6"/>
        <v>0</v>
      </c>
      <c r="T25" s="5">
        <f t="shared" si="7"/>
        <v>2500</v>
      </c>
      <c r="U25" s="6">
        <f t="shared" si="8"/>
        <v>750</v>
      </c>
    </row>
    <row r="26" spans="1:21" ht="334.5" customHeight="1" x14ac:dyDescent="0.25">
      <c r="A26" s="8">
        <v>25</v>
      </c>
      <c r="B26" s="2" t="s">
        <v>10</v>
      </c>
      <c r="C26" s="2" t="s">
        <v>0</v>
      </c>
      <c r="D26" s="28">
        <v>2203716</v>
      </c>
      <c r="E26" s="18">
        <v>13.87</v>
      </c>
      <c r="F26" s="5">
        <v>150</v>
      </c>
      <c r="G26" s="6">
        <f t="shared" si="0"/>
        <v>2080.5</v>
      </c>
      <c r="H26" s="5">
        <v>8</v>
      </c>
      <c r="I26" s="6">
        <f t="shared" si="1"/>
        <v>110.96</v>
      </c>
      <c r="J26" s="5">
        <v>260</v>
      </c>
      <c r="K26" s="6">
        <f t="shared" si="2"/>
        <v>3606.2</v>
      </c>
      <c r="L26" s="5">
        <v>32</v>
      </c>
      <c r="M26" s="6">
        <f t="shared" si="3"/>
        <v>443.84</v>
      </c>
      <c r="N26" s="5"/>
      <c r="O26" s="6">
        <f t="shared" si="4"/>
        <v>0</v>
      </c>
      <c r="P26" s="5"/>
      <c r="Q26" s="6">
        <f t="shared" si="5"/>
        <v>0</v>
      </c>
      <c r="R26" s="5"/>
      <c r="S26" s="6">
        <f t="shared" si="6"/>
        <v>0</v>
      </c>
      <c r="T26" s="5">
        <f t="shared" ref="T26:T54" si="9">F26+H26+J26+L26+N26+P26+R26</f>
        <v>450</v>
      </c>
      <c r="U26" s="6">
        <f t="shared" si="8"/>
        <v>6241.5</v>
      </c>
    </row>
    <row r="27" spans="1:21" ht="351.75" customHeight="1" x14ac:dyDescent="0.25">
      <c r="A27" s="8">
        <v>26</v>
      </c>
      <c r="B27" s="2" t="s">
        <v>52</v>
      </c>
      <c r="C27" s="2" t="s">
        <v>0</v>
      </c>
      <c r="D27" s="28">
        <v>2203826</v>
      </c>
      <c r="E27" s="18">
        <v>13.87</v>
      </c>
      <c r="F27" s="5"/>
      <c r="G27" s="6">
        <f t="shared" si="0"/>
        <v>0</v>
      </c>
      <c r="H27" s="5"/>
      <c r="I27" s="6">
        <f t="shared" si="1"/>
        <v>0</v>
      </c>
      <c r="J27" s="5"/>
      <c r="K27" s="6">
        <f t="shared" si="2"/>
        <v>0</v>
      </c>
      <c r="L27" s="5"/>
      <c r="M27" s="6">
        <f t="shared" si="3"/>
        <v>0</v>
      </c>
      <c r="N27" s="5">
        <v>200</v>
      </c>
      <c r="O27" s="6">
        <f t="shared" si="4"/>
        <v>2774</v>
      </c>
      <c r="P27" s="5"/>
      <c r="Q27" s="6">
        <f t="shared" si="5"/>
        <v>0</v>
      </c>
      <c r="R27" s="5"/>
      <c r="S27" s="6">
        <f t="shared" si="6"/>
        <v>0</v>
      </c>
      <c r="T27" s="5">
        <f t="shared" si="9"/>
        <v>200</v>
      </c>
      <c r="U27" s="6">
        <f t="shared" si="8"/>
        <v>2774</v>
      </c>
    </row>
    <row r="28" spans="1:21" ht="141.75" customHeight="1" x14ac:dyDescent="0.25">
      <c r="A28" s="8">
        <v>27</v>
      </c>
      <c r="B28" s="2" t="s">
        <v>67</v>
      </c>
      <c r="C28" s="2" t="s">
        <v>0</v>
      </c>
      <c r="D28" s="28">
        <v>2203901</v>
      </c>
      <c r="E28" s="18">
        <v>3</v>
      </c>
      <c r="F28" s="5"/>
      <c r="G28" s="6">
        <f t="shared" si="0"/>
        <v>0</v>
      </c>
      <c r="H28" s="5">
        <v>100</v>
      </c>
      <c r="I28" s="6">
        <f t="shared" si="1"/>
        <v>300</v>
      </c>
      <c r="J28" s="5"/>
      <c r="K28" s="6">
        <f t="shared" si="2"/>
        <v>0</v>
      </c>
      <c r="L28" s="5"/>
      <c r="M28" s="6">
        <f t="shared" si="3"/>
        <v>0</v>
      </c>
      <c r="N28" s="5"/>
      <c r="O28" s="6">
        <f t="shared" si="4"/>
        <v>0</v>
      </c>
      <c r="P28" s="5"/>
      <c r="Q28" s="6">
        <f t="shared" si="5"/>
        <v>0</v>
      </c>
      <c r="R28" s="5"/>
      <c r="S28" s="6">
        <f t="shared" si="6"/>
        <v>0</v>
      </c>
      <c r="T28" s="5">
        <f t="shared" si="9"/>
        <v>100</v>
      </c>
      <c r="U28" s="6">
        <f t="shared" si="8"/>
        <v>300</v>
      </c>
    </row>
    <row r="29" spans="1:21" ht="134.25" customHeight="1" x14ac:dyDescent="0.25">
      <c r="A29" s="8">
        <v>28</v>
      </c>
      <c r="B29" s="2" t="s">
        <v>68</v>
      </c>
      <c r="C29" s="2" t="s">
        <v>0</v>
      </c>
      <c r="D29" s="28">
        <v>2203903</v>
      </c>
      <c r="E29" s="18">
        <v>3</v>
      </c>
      <c r="F29" s="5"/>
      <c r="G29" s="6">
        <f t="shared" si="0"/>
        <v>0</v>
      </c>
      <c r="H29" s="5">
        <v>100</v>
      </c>
      <c r="I29" s="6">
        <f t="shared" si="1"/>
        <v>300</v>
      </c>
      <c r="J29" s="5"/>
      <c r="K29" s="6">
        <f t="shared" si="2"/>
        <v>0</v>
      </c>
      <c r="L29" s="5"/>
      <c r="M29" s="6">
        <f t="shared" si="3"/>
        <v>0</v>
      </c>
      <c r="N29" s="5"/>
      <c r="O29" s="6">
        <f t="shared" si="4"/>
        <v>0</v>
      </c>
      <c r="P29" s="5"/>
      <c r="Q29" s="6">
        <f t="shared" si="5"/>
        <v>0</v>
      </c>
      <c r="R29" s="5"/>
      <c r="S29" s="6">
        <f t="shared" si="6"/>
        <v>0</v>
      </c>
      <c r="T29" s="5">
        <f t="shared" si="9"/>
        <v>100</v>
      </c>
      <c r="U29" s="6">
        <f t="shared" si="8"/>
        <v>300</v>
      </c>
    </row>
    <row r="30" spans="1:21" ht="138.75" customHeight="1" x14ac:dyDescent="0.25">
      <c r="A30" s="8">
        <v>29</v>
      </c>
      <c r="B30" s="2" t="s">
        <v>53</v>
      </c>
      <c r="C30" s="2" t="s">
        <v>1</v>
      </c>
      <c r="D30" s="28">
        <v>2203827</v>
      </c>
      <c r="E30" s="18">
        <v>9.25</v>
      </c>
      <c r="F30" s="5"/>
      <c r="G30" s="6">
        <f t="shared" si="0"/>
        <v>0</v>
      </c>
      <c r="H30" s="5"/>
      <c r="I30" s="6">
        <f t="shared" si="1"/>
        <v>0</v>
      </c>
      <c r="J30" s="5">
        <v>200</v>
      </c>
      <c r="K30" s="6">
        <f t="shared" si="2"/>
        <v>1850</v>
      </c>
      <c r="L30" s="5"/>
      <c r="M30" s="6">
        <f t="shared" si="3"/>
        <v>0</v>
      </c>
      <c r="N30" s="5"/>
      <c r="O30" s="6">
        <f t="shared" si="4"/>
        <v>0</v>
      </c>
      <c r="P30" s="5"/>
      <c r="Q30" s="6">
        <f t="shared" si="5"/>
        <v>0</v>
      </c>
      <c r="R30" s="5"/>
      <c r="S30" s="6">
        <f t="shared" si="6"/>
        <v>0</v>
      </c>
      <c r="T30" s="5">
        <f t="shared" si="9"/>
        <v>200</v>
      </c>
      <c r="U30" s="6">
        <f t="shared" si="8"/>
        <v>1850</v>
      </c>
    </row>
    <row r="31" spans="1:21" ht="120" customHeight="1" x14ac:dyDescent="0.25">
      <c r="A31" s="8">
        <v>30</v>
      </c>
      <c r="B31" s="2" t="s">
        <v>21</v>
      </c>
      <c r="C31" s="2" t="s">
        <v>1</v>
      </c>
      <c r="D31" s="28">
        <v>2203719</v>
      </c>
      <c r="E31" s="18">
        <v>10.64</v>
      </c>
      <c r="F31" s="5"/>
      <c r="G31" s="6">
        <f t="shared" si="0"/>
        <v>0</v>
      </c>
      <c r="H31" s="5"/>
      <c r="I31" s="6">
        <f t="shared" si="1"/>
        <v>0</v>
      </c>
      <c r="J31" s="5">
        <v>50</v>
      </c>
      <c r="K31" s="6">
        <f t="shared" si="2"/>
        <v>532</v>
      </c>
      <c r="L31" s="5"/>
      <c r="M31" s="6">
        <f t="shared" si="3"/>
        <v>0</v>
      </c>
      <c r="N31" s="5"/>
      <c r="O31" s="6">
        <f t="shared" si="4"/>
        <v>0</v>
      </c>
      <c r="P31" s="5"/>
      <c r="Q31" s="6">
        <f t="shared" si="5"/>
        <v>0</v>
      </c>
      <c r="R31" s="5"/>
      <c r="S31" s="6">
        <f t="shared" si="6"/>
        <v>0</v>
      </c>
      <c r="T31" s="5">
        <f t="shared" si="9"/>
        <v>50</v>
      </c>
      <c r="U31" s="6">
        <f t="shared" si="8"/>
        <v>532</v>
      </c>
    </row>
    <row r="32" spans="1:21" ht="118.5" customHeight="1" x14ac:dyDescent="0.25">
      <c r="A32" s="8">
        <v>31</v>
      </c>
      <c r="B32" s="2" t="s">
        <v>48</v>
      </c>
      <c r="C32" s="2" t="s">
        <v>1</v>
      </c>
      <c r="D32" s="28">
        <v>2203720</v>
      </c>
      <c r="E32" s="18">
        <v>11</v>
      </c>
      <c r="F32" s="5">
        <v>100</v>
      </c>
      <c r="G32" s="6">
        <f t="shared" si="0"/>
        <v>1100</v>
      </c>
      <c r="H32" s="5"/>
      <c r="I32" s="6">
        <f t="shared" si="1"/>
        <v>0</v>
      </c>
      <c r="J32" s="5"/>
      <c r="K32" s="6">
        <f t="shared" si="2"/>
        <v>0</v>
      </c>
      <c r="L32" s="5"/>
      <c r="M32" s="6">
        <f t="shared" si="3"/>
        <v>0</v>
      </c>
      <c r="N32" s="5"/>
      <c r="O32" s="6">
        <f t="shared" si="4"/>
        <v>0</v>
      </c>
      <c r="P32" s="5"/>
      <c r="Q32" s="6">
        <f t="shared" si="5"/>
        <v>0</v>
      </c>
      <c r="R32" s="5"/>
      <c r="S32" s="6">
        <f t="shared" si="6"/>
        <v>0</v>
      </c>
      <c r="T32" s="5">
        <f t="shared" si="9"/>
        <v>100</v>
      </c>
      <c r="U32" s="6">
        <f t="shared" si="8"/>
        <v>1100</v>
      </c>
    </row>
    <row r="33" spans="1:21" ht="117" customHeight="1" x14ac:dyDescent="0.25">
      <c r="A33" s="8">
        <v>32</v>
      </c>
      <c r="B33" s="2" t="s">
        <v>88</v>
      </c>
      <c r="C33" s="2" t="s">
        <v>1</v>
      </c>
      <c r="D33" s="28">
        <v>2203957</v>
      </c>
      <c r="E33" s="18">
        <v>26.5</v>
      </c>
      <c r="F33" s="5"/>
      <c r="G33" s="6">
        <f t="shared" si="0"/>
        <v>0</v>
      </c>
      <c r="H33" s="5"/>
      <c r="I33" s="6">
        <f t="shared" si="1"/>
        <v>0</v>
      </c>
      <c r="J33" s="5">
        <v>150</v>
      </c>
      <c r="K33" s="6">
        <f t="shared" si="2"/>
        <v>3975</v>
      </c>
      <c r="L33" s="5"/>
      <c r="M33" s="6">
        <f t="shared" si="3"/>
        <v>0</v>
      </c>
      <c r="N33" s="5"/>
      <c r="O33" s="6">
        <f t="shared" si="4"/>
        <v>0</v>
      </c>
      <c r="P33" s="5"/>
      <c r="Q33" s="6">
        <f t="shared" si="5"/>
        <v>0</v>
      </c>
      <c r="R33" s="5"/>
      <c r="S33" s="6">
        <f t="shared" si="6"/>
        <v>0</v>
      </c>
      <c r="T33" s="5">
        <f t="shared" si="9"/>
        <v>150</v>
      </c>
      <c r="U33" s="6">
        <f>G33+I33+K33+M33+O33+Q33+S33</f>
        <v>3975</v>
      </c>
    </row>
    <row r="34" spans="1:21" ht="122.25" customHeight="1" x14ac:dyDescent="0.25">
      <c r="A34" s="8">
        <v>33</v>
      </c>
      <c r="B34" s="2" t="s">
        <v>54</v>
      </c>
      <c r="C34" s="2" t="s">
        <v>1</v>
      </c>
      <c r="D34" s="28">
        <v>2203828</v>
      </c>
      <c r="E34" s="18">
        <v>31.8</v>
      </c>
      <c r="F34" s="5"/>
      <c r="G34" s="6">
        <f t="shared" ref="G34:G65" si="10">E34*F34</f>
        <v>0</v>
      </c>
      <c r="H34" s="5"/>
      <c r="I34" s="6">
        <f t="shared" ref="I34:I65" si="11">E34*H34</f>
        <v>0</v>
      </c>
      <c r="J34" s="5">
        <v>100</v>
      </c>
      <c r="K34" s="6">
        <f t="shared" ref="K34:K65" si="12">E34*J34</f>
        <v>3180</v>
      </c>
      <c r="L34" s="5"/>
      <c r="M34" s="6">
        <f t="shared" ref="M34:M65" si="13">E34*L34</f>
        <v>0</v>
      </c>
      <c r="N34" s="5"/>
      <c r="O34" s="6">
        <f t="shared" ref="O34:O65" si="14">E34*N34</f>
        <v>0</v>
      </c>
      <c r="P34" s="5"/>
      <c r="Q34" s="6">
        <f t="shared" ref="Q34:Q65" si="15">E34*P34</f>
        <v>0</v>
      </c>
      <c r="R34" s="5"/>
      <c r="S34" s="6">
        <f t="shared" ref="S34:S65" si="16">E34*R34</f>
        <v>0</v>
      </c>
      <c r="T34" s="5">
        <f t="shared" si="9"/>
        <v>100</v>
      </c>
      <c r="U34" s="6">
        <f>G34+I34+K34+M34+O34+Q34+S34</f>
        <v>3180</v>
      </c>
    </row>
    <row r="35" spans="1:21" ht="137.25" customHeight="1" x14ac:dyDescent="0.25">
      <c r="A35" s="8">
        <v>34</v>
      </c>
      <c r="B35" s="2" t="s">
        <v>55</v>
      </c>
      <c r="C35" s="2" t="s">
        <v>1</v>
      </c>
      <c r="D35" s="28">
        <v>2203829</v>
      </c>
      <c r="E35" s="18">
        <v>33.200000000000003</v>
      </c>
      <c r="F35" s="5"/>
      <c r="G35" s="6">
        <f t="shared" si="10"/>
        <v>0</v>
      </c>
      <c r="H35" s="5"/>
      <c r="I35" s="6">
        <f t="shared" si="11"/>
        <v>0</v>
      </c>
      <c r="J35" s="5">
        <v>50</v>
      </c>
      <c r="K35" s="6">
        <f t="shared" si="12"/>
        <v>1660.0000000000002</v>
      </c>
      <c r="L35" s="5"/>
      <c r="M35" s="6">
        <f t="shared" si="13"/>
        <v>0</v>
      </c>
      <c r="N35" s="5"/>
      <c r="O35" s="6">
        <f t="shared" si="14"/>
        <v>0</v>
      </c>
      <c r="P35" s="5"/>
      <c r="Q35" s="6">
        <f t="shared" si="15"/>
        <v>0</v>
      </c>
      <c r="R35" s="5"/>
      <c r="S35" s="6">
        <f t="shared" si="16"/>
        <v>0</v>
      </c>
      <c r="T35" s="5">
        <f t="shared" si="9"/>
        <v>50</v>
      </c>
      <c r="U35" s="6">
        <f t="shared" ref="U35:U72" si="17">E35*T35</f>
        <v>1660.0000000000002</v>
      </c>
    </row>
    <row r="36" spans="1:21" ht="132.75" customHeight="1" x14ac:dyDescent="0.25">
      <c r="A36" s="8">
        <v>35</v>
      </c>
      <c r="B36" s="2" t="s">
        <v>56</v>
      </c>
      <c r="C36" s="2" t="s">
        <v>0</v>
      </c>
      <c r="D36" s="28">
        <v>2203830</v>
      </c>
      <c r="E36" s="18">
        <v>0.55000000000000004</v>
      </c>
      <c r="F36" s="5"/>
      <c r="G36" s="6">
        <f t="shared" si="10"/>
        <v>0</v>
      </c>
      <c r="H36" s="5"/>
      <c r="I36" s="6">
        <f t="shared" si="11"/>
        <v>0</v>
      </c>
      <c r="J36" s="5">
        <v>15000</v>
      </c>
      <c r="K36" s="6">
        <f t="shared" si="12"/>
        <v>8250</v>
      </c>
      <c r="L36" s="5"/>
      <c r="M36" s="6">
        <f t="shared" si="13"/>
        <v>0</v>
      </c>
      <c r="N36" s="5"/>
      <c r="O36" s="6">
        <f t="shared" si="14"/>
        <v>0</v>
      </c>
      <c r="P36" s="5"/>
      <c r="Q36" s="6">
        <f t="shared" si="15"/>
        <v>0</v>
      </c>
      <c r="R36" s="5"/>
      <c r="S36" s="6">
        <f t="shared" si="16"/>
        <v>0</v>
      </c>
      <c r="T36" s="5">
        <f t="shared" si="9"/>
        <v>15000</v>
      </c>
      <c r="U36" s="6">
        <f t="shared" si="17"/>
        <v>8250</v>
      </c>
    </row>
    <row r="37" spans="1:21" ht="121.5" customHeight="1" x14ac:dyDescent="0.25">
      <c r="A37" s="8">
        <v>36</v>
      </c>
      <c r="B37" s="2" t="s">
        <v>87</v>
      </c>
      <c r="C37" s="2" t="s">
        <v>1</v>
      </c>
      <c r="D37" s="28">
        <v>2203958</v>
      </c>
      <c r="E37" s="18">
        <v>27</v>
      </c>
      <c r="F37" s="5"/>
      <c r="G37" s="6">
        <f t="shared" si="10"/>
        <v>0</v>
      </c>
      <c r="H37" s="5"/>
      <c r="I37" s="6">
        <f t="shared" si="11"/>
        <v>0</v>
      </c>
      <c r="J37" s="5">
        <v>100</v>
      </c>
      <c r="K37" s="6">
        <f t="shared" si="12"/>
        <v>2700</v>
      </c>
      <c r="L37" s="5"/>
      <c r="M37" s="6">
        <f t="shared" si="13"/>
        <v>0</v>
      </c>
      <c r="N37" s="5"/>
      <c r="O37" s="6">
        <f t="shared" si="14"/>
        <v>0</v>
      </c>
      <c r="P37" s="5"/>
      <c r="Q37" s="6">
        <f t="shared" si="15"/>
        <v>0</v>
      </c>
      <c r="R37" s="5"/>
      <c r="S37" s="6">
        <f t="shared" si="16"/>
        <v>0</v>
      </c>
      <c r="T37" s="5">
        <f t="shared" si="9"/>
        <v>100</v>
      </c>
      <c r="U37" s="6">
        <f t="shared" si="17"/>
        <v>2700</v>
      </c>
    </row>
    <row r="38" spans="1:21" ht="108.75" customHeight="1" x14ac:dyDescent="0.25">
      <c r="A38" s="8">
        <v>37</v>
      </c>
      <c r="B38" s="2" t="s">
        <v>89</v>
      </c>
      <c r="C38" s="2" t="s">
        <v>1</v>
      </c>
      <c r="D38" s="28">
        <v>22039278</v>
      </c>
      <c r="E38" s="18">
        <v>29</v>
      </c>
      <c r="F38" s="5"/>
      <c r="G38" s="6">
        <f t="shared" si="10"/>
        <v>0</v>
      </c>
      <c r="H38" s="5"/>
      <c r="I38" s="6">
        <f t="shared" si="11"/>
        <v>0</v>
      </c>
      <c r="J38" s="5">
        <v>50</v>
      </c>
      <c r="K38" s="6">
        <f t="shared" si="12"/>
        <v>1450</v>
      </c>
      <c r="L38" s="5"/>
      <c r="M38" s="6">
        <f t="shared" si="13"/>
        <v>0</v>
      </c>
      <c r="N38" s="5"/>
      <c r="O38" s="6">
        <f t="shared" si="14"/>
        <v>0</v>
      </c>
      <c r="P38" s="5"/>
      <c r="Q38" s="6">
        <f t="shared" si="15"/>
        <v>0</v>
      </c>
      <c r="R38" s="5"/>
      <c r="S38" s="6">
        <f t="shared" si="16"/>
        <v>0</v>
      </c>
      <c r="T38" s="5">
        <f t="shared" si="9"/>
        <v>50</v>
      </c>
      <c r="U38" s="6">
        <f t="shared" si="17"/>
        <v>1450</v>
      </c>
    </row>
    <row r="39" spans="1:21" ht="102.75" customHeight="1" x14ac:dyDescent="0.25">
      <c r="A39" s="8">
        <v>38</v>
      </c>
      <c r="B39" s="2" t="s">
        <v>57</v>
      </c>
      <c r="C39" s="2" t="s">
        <v>0</v>
      </c>
      <c r="D39" s="28">
        <v>2203831</v>
      </c>
      <c r="E39" s="18">
        <v>0.2</v>
      </c>
      <c r="F39" s="5"/>
      <c r="G39" s="6">
        <f t="shared" si="10"/>
        <v>0</v>
      </c>
      <c r="H39" s="5"/>
      <c r="I39" s="6">
        <f t="shared" si="11"/>
        <v>0</v>
      </c>
      <c r="J39" s="5">
        <v>10000</v>
      </c>
      <c r="K39" s="6">
        <f t="shared" si="12"/>
        <v>2000</v>
      </c>
      <c r="L39" s="5"/>
      <c r="M39" s="6">
        <f t="shared" si="13"/>
        <v>0</v>
      </c>
      <c r="N39" s="5"/>
      <c r="O39" s="6">
        <f t="shared" si="14"/>
        <v>0</v>
      </c>
      <c r="P39" s="5"/>
      <c r="Q39" s="6">
        <f t="shared" si="15"/>
        <v>0</v>
      </c>
      <c r="R39" s="5"/>
      <c r="S39" s="6">
        <f t="shared" si="16"/>
        <v>0</v>
      </c>
      <c r="T39" s="5">
        <f t="shared" si="9"/>
        <v>10000</v>
      </c>
      <c r="U39" s="6">
        <f t="shared" si="17"/>
        <v>2000</v>
      </c>
    </row>
    <row r="40" spans="1:21" ht="116.25" customHeight="1" x14ac:dyDescent="0.25">
      <c r="A40" s="8">
        <v>39</v>
      </c>
      <c r="B40" s="2" t="s">
        <v>101</v>
      </c>
      <c r="C40" s="2" t="s">
        <v>0</v>
      </c>
      <c r="D40" s="28">
        <v>2203722</v>
      </c>
      <c r="E40" s="18">
        <v>1.5</v>
      </c>
      <c r="F40" s="5">
        <v>1500</v>
      </c>
      <c r="G40" s="6">
        <f t="shared" si="10"/>
        <v>2250</v>
      </c>
      <c r="H40" s="5"/>
      <c r="I40" s="6">
        <f t="shared" si="11"/>
        <v>0</v>
      </c>
      <c r="J40" s="5"/>
      <c r="K40" s="6">
        <f t="shared" si="12"/>
        <v>0</v>
      </c>
      <c r="L40" s="5"/>
      <c r="M40" s="6">
        <f t="shared" si="13"/>
        <v>0</v>
      </c>
      <c r="N40" s="5"/>
      <c r="O40" s="6">
        <f t="shared" si="14"/>
        <v>0</v>
      </c>
      <c r="P40" s="5"/>
      <c r="Q40" s="6">
        <f t="shared" si="15"/>
        <v>0</v>
      </c>
      <c r="R40" s="5"/>
      <c r="S40" s="6">
        <f t="shared" si="16"/>
        <v>0</v>
      </c>
      <c r="T40" s="5">
        <f t="shared" si="9"/>
        <v>1500</v>
      </c>
      <c r="U40" s="6">
        <f t="shared" si="17"/>
        <v>2250</v>
      </c>
    </row>
    <row r="41" spans="1:21" ht="132.75" customHeight="1" x14ac:dyDescent="0.25">
      <c r="A41" s="8">
        <v>40</v>
      </c>
      <c r="B41" s="2" t="s">
        <v>22</v>
      </c>
      <c r="C41" s="2" t="s">
        <v>1</v>
      </c>
      <c r="D41" s="28">
        <v>2203724</v>
      </c>
      <c r="E41" s="18">
        <v>17</v>
      </c>
      <c r="F41" s="5"/>
      <c r="G41" s="6">
        <f t="shared" si="10"/>
        <v>0</v>
      </c>
      <c r="H41" s="5"/>
      <c r="I41" s="6">
        <f t="shared" si="11"/>
        <v>0</v>
      </c>
      <c r="J41" s="5">
        <v>50</v>
      </c>
      <c r="K41" s="6">
        <f t="shared" si="12"/>
        <v>850</v>
      </c>
      <c r="L41" s="5"/>
      <c r="M41" s="6">
        <f t="shared" si="13"/>
        <v>0</v>
      </c>
      <c r="N41" s="5"/>
      <c r="O41" s="6">
        <f t="shared" si="14"/>
        <v>0</v>
      </c>
      <c r="P41" s="5"/>
      <c r="Q41" s="6">
        <f t="shared" si="15"/>
        <v>0</v>
      </c>
      <c r="R41" s="5"/>
      <c r="S41" s="6">
        <f t="shared" si="16"/>
        <v>0</v>
      </c>
      <c r="T41" s="5">
        <f t="shared" si="9"/>
        <v>50</v>
      </c>
      <c r="U41" s="6">
        <f t="shared" si="17"/>
        <v>850</v>
      </c>
    </row>
    <row r="42" spans="1:21" ht="288" customHeight="1" x14ac:dyDescent="0.25">
      <c r="A42" s="8">
        <v>41</v>
      </c>
      <c r="B42" s="2" t="s">
        <v>23</v>
      </c>
      <c r="C42" s="2" t="s">
        <v>4</v>
      </c>
      <c r="D42" s="28">
        <v>2203725</v>
      </c>
      <c r="E42" s="18">
        <v>3</v>
      </c>
      <c r="F42" s="5"/>
      <c r="G42" s="6">
        <f t="shared" si="10"/>
        <v>0</v>
      </c>
      <c r="H42" s="5"/>
      <c r="I42" s="6">
        <f t="shared" si="11"/>
        <v>0</v>
      </c>
      <c r="J42" s="5"/>
      <c r="K42" s="6">
        <f t="shared" si="12"/>
        <v>0</v>
      </c>
      <c r="L42" s="5"/>
      <c r="M42" s="6">
        <f t="shared" si="13"/>
        <v>0</v>
      </c>
      <c r="N42" s="5"/>
      <c r="O42" s="6">
        <f t="shared" si="14"/>
        <v>0</v>
      </c>
      <c r="P42" s="5"/>
      <c r="Q42" s="6">
        <f t="shared" si="15"/>
        <v>0</v>
      </c>
      <c r="R42" s="5">
        <v>3000</v>
      </c>
      <c r="S42" s="6">
        <f t="shared" si="16"/>
        <v>9000</v>
      </c>
      <c r="T42" s="5">
        <f t="shared" si="9"/>
        <v>3000</v>
      </c>
      <c r="U42" s="6">
        <f t="shared" si="17"/>
        <v>9000</v>
      </c>
    </row>
    <row r="43" spans="1:21" ht="189.75" customHeight="1" x14ac:dyDescent="0.25">
      <c r="A43" s="8">
        <v>42</v>
      </c>
      <c r="B43" s="2" t="s">
        <v>60</v>
      </c>
      <c r="C43" s="2" t="s">
        <v>0</v>
      </c>
      <c r="D43" s="28">
        <v>2203841</v>
      </c>
      <c r="E43" s="18">
        <v>4</v>
      </c>
      <c r="F43" s="5"/>
      <c r="G43" s="6">
        <f t="shared" si="10"/>
        <v>0</v>
      </c>
      <c r="H43" s="5"/>
      <c r="I43" s="6">
        <f t="shared" si="11"/>
        <v>0</v>
      </c>
      <c r="J43" s="5">
        <v>5000</v>
      </c>
      <c r="K43" s="6">
        <f t="shared" si="12"/>
        <v>20000</v>
      </c>
      <c r="L43" s="5"/>
      <c r="M43" s="6">
        <f t="shared" si="13"/>
        <v>0</v>
      </c>
      <c r="N43" s="5"/>
      <c r="O43" s="6">
        <f t="shared" si="14"/>
        <v>0</v>
      </c>
      <c r="P43" s="5"/>
      <c r="Q43" s="6">
        <f t="shared" si="15"/>
        <v>0</v>
      </c>
      <c r="R43" s="5"/>
      <c r="S43" s="6">
        <f t="shared" si="16"/>
        <v>0</v>
      </c>
      <c r="T43" s="5">
        <f t="shared" si="9"/>
        <v>5000</v>
      </c>
      <c r="U43" s="6">
        <f t="shared" si="17"/>
        <v>20000</v>
      </c>
    </row>
    <row r="44" spans="1:21" ht="113.25" customHeight="1" x14ac:dyDescent="0.25">
      <c r="A44" s="8">
        <v>43</v>
      </c>
      <c r="B44" s="2" t="s">
        <v>35</v>
      </c>
      <c r="C44" s="2" t="s">
        <v>0</v>
      </c>
      <c r="D44" s="28">
        <v>2203745</v>
      </c>
      <c r="E44" s="18">
        <v>0.47</v>
      </c>
      <c r="F44" s="5"/>
      <c r="G44" s="6">
        <f t="shared" si="10"/>
        <v>0</v>
      </c>
      <c r="H44" s="5"/>
      <c r="I44" s="6">
        <f t="shared" si="11"/>
        <v>0</v>
      </c>
      <c r="J44" s="5"/>
      <c r="K44" s="6">
        <f t="shared" si="12"/>
        <v>0</v>
      </c>
      <c r="L44" s="5">
        <v>2000</v>
      </c>
      <c r="M44" s="6">
        <f t="shared" si="13"/>
        <v>940</v>
      </c>
      <c r="N44" s="5"/>
      <c r="O44" s="6">
        <f t="shared" si="14"/>
        <v>0</v>
      </c>
      <c r="P44" s="5"/>
      <c r="Q44" s="6">
        <f t="shared" si="15"/>
        <v>0</v>
      </c>
      <c r="R44" s="5"/>
      <c r="S44" s="6">
        <f t="shared" si="16"/>
        <v>0</v>
      </c>
      <c r="T44" s="5">
        <f t="shared" si="9"/>
        <v>2000</v>
      </c>
      <c r="U44" s="6">
        <f t="shared" si="17"/>
        <v>940</v>
      </c>
    </row>
    <row r="45" spans="1:21" ht="121.5" customHeight="1" x14ac:dyDescent="0.25">
      <c r="A45" s="8">
        <v>44</v>
      </c>
      <c r="B45" s="2" t="s">
        <v>24</v>
      </c>
      <c r="C45" s="2" t="s">
        <v>0</v>
      </c>
      <c r="D45" s="28">
        <v>2203730</v>
      </c>
      <c r="E45" s="18">
        <v>0.53</v>
      </c>
      <c r="F45" s="5"/>
      <c r="G45" s="6">
        <f t="shared" si="10"/>
        <v>0</v>
      </c>
      <c r="H45" s="5"/>
      <c r="I45" s="6">
        <f t="shared" si="11"/>
        <v>0</v>
      </c>
      <c r="J45" s="5">
        <v>10000</v>
      </c>
      <c r="K45" s="6">
        <f t="shared" si="12"/>
        <v>5300</v>
      </c>
      <c r="L45" s="5"/>
      <c r="M45" s="6">
        <f t="shared" si="13"/>
        <v>0</v>
      </c>
      <c r="N45" s="5"/>
      <c r="O45" s="6">
        <f t="shared" si="14"/>
        <v>0</v>
      </c>
      <c r="P45" s="5"/>
      <c r="Q45" s="6">
        <f t="shared" si="15"/>
        <v>0</v>
      </c>
      <c r="R45" s="5"/>
      <c r="S45" s="6">
        <f t="shared" si="16"/>
        <v>0</v>
      </c>
      <c r="T45" s="5">
        <f t="shared" si="9"/>
        <v>10000</v>
      </c>
      <c r="U45" s="6">
        <f t="shared" si="17"/>
        <v>5300</v>
      </c>
    </row>
    <row r="46" spans="1:21" ht="124.5" customHeight="1" x14ac:dyDescent="0.25">
      <c r="A46" s="8">
        <v>45</v>
      </c>
      <c r="B46" s="2" t="s">
        <v>25</v>
      </c>
      <c r="C46" s="2" t="s">
        <v>0</v>
      </c>
      <c r="D46" s="28">
        <v>2203731</v>
      </c>
      <c r="E46" s="18">
        <v>0.53</v>
      </c>
      <c r="F46" s="5"/>
      <c r="G46" s="6">
        <f t="shared" si="10"/>
        <v>0</v>
      </c>
      <c r="H46" s="5"/>
      <c r="I46" s="6">
        <f t="shared" si="11"/>
        <v>0</v>
      </c>
      <c r="J46" s="5">
        <v>10000</v>
      </c>
      <c r="K46" s="6">
        <f t="shared" si="12"/>
        <v>5300</v>
      </c>
      <c r="L46" s="5"/>
      <c r="M46" s="6">
        <f t="shared" si="13"/>
        <v>0</v>
      </c>
      <c r="N46" s="5"/>
      <c r="O46" s="6">
        <f t="shared" si="14"/>
        <v>0</v>
      </c>
      <c r="P46" s="5"/>
      <c r="Q46" s="6">
        <f t="shared" si="15"/>
        <v>0</v>
      </c>
      <c r="R46" s="5"/>
      <c r="S46" s="6">
        <f t="shared" si="16"/>
        <v>0</v>
      </c>
      <c r="T46" s="5">
        <f t="shared" si="9"/>
        <v>10000</v>
      </c>
      <c r="U46" s="6">
        <f t="shared" si="17"/>
        <v>5300</v>
      </c>
    </row>
    <row r="47" spans="1:21" ht="122.25" customHeight="1" x14ac:dyDescent="0.25">
      <c r="A47" s="8">
        <v>46</v>
      </c>
      <c r="B47" s="2" t="s">
        <v>59</v>
      </c>
      <c r="C47" s="2" t="s">
        <v>0</v>
      </c>
      <c r="D47" s="28">
        <v>2203833</v>
      </c>
      <c r="E47" s="18">
        <v>0.68</v>
      </c>
      <c r="F47" s="5"/>
      <c r="G47" s="6">
        <f t="shared" si="10"/>
        <v>0</v>
      </c>
      <c r="H47" s="5"/>
      <c r="I47" s="6">
        <f t="shared" si="11"/>
        <v>0</v>
      </c>
      <c r="J47" s="5"/>
      <c r="K47" s="6">
        <f t="shared" si="12"/>
        <v>0</v>
      </c>
      <c r="L47" s="5"/>
      <c r="M47" s="6">
        <f t="shared" si="13"/>
        <v>0</v>
      </c>
      <c r="N47" s="5">
        <v>1000</v>
      </c>
      <c r="O47" s="6">
        <f t="shared" si="14"/>
        <v>680</v>
      </c>
      <c r="P47" s="5"/>
      <c r="Q47" s="6">
        <f t="shared" si="15"/>
        <v>0</v>
      </c>
      <c r="R47" s="5"/>
      <c r="S47" s="6">
        <f t="shared" si="16"/>
        <v>0</v>
      </c>
      <c r="T47" s="5">
        <f t="shared" si="9"/>
        <v>1000</v>
      </c>
      <c r="U47" s="6">
        <f t="shared" si="17"/>
        <v>680</v>
      </c>
    </row>
    <row r="48" spans="1:21" ht="115.5" customHeight="1" x14ac:dyDescent="0.25">
      <c r="A48" s="8">
        <v>47</v>
      </c>
      <c r="B48" s="2" t="s">
        <v>37</v>
      </c>
      <c r="C48" s="2" t="s">
        <v>0</v>
      </c>
      <c r="D48" s="28">
        <v>2203747</v>
      </c>
      <c r="E48" s="18">
        <v>0.34</v>
      </c>
      <c r="F48" s="5"/>
      <c r="G48" s="6">
        <f t="shared" si="10"/>
        <v>0</v>
      </c>
      <c r="H48" s="5"/>
      <c r="I48" s="6">
        <f t="shared" si="11"/>
        <v>0</v>
      </c>
      <c r="J48" s="5"/>
      <c r="K48" s="6">
        <f t="shared" si="12"/>
        <v>0</v>
      </c>
      <c r="L48" s="5">
        <v>3000</v>
      </c>
      <c r="M48" s="6">
        <f t="shared" si="13"/>
        <v>1020.0000000000001</v>
      </c>
      <c r="N48" s="5"/>
      <c r="O48" s="6">
        <f t="shared" si="14"/>
        <v>0</v>
      </c>
      <c r="P48" s="5"/>
      <c r="Q48" s="6">
        <f t="shared" si="15"/>
        <v>0</v>
      </c>
      <c r="R48" s="5"/>
      <c r="S48" s="6">
        <f t="shared" si="16"/>
        <v>0</v>
      </c>
      <c r="T48" s="5">
        <f t="shared" si="9"/>
        <v>3000</v>
      </c>
      <c r="U48" s="6">
        <f t="shared" si="17"/>
        <v>1020.0000000000001</v>
      </c>
    </row>
    <row r="49" spans="1:21" ht="113.25" customHeight="1" x14ac:dyDescent="0.25">
      <c r="A49" s="8">
        <v>48</v>
      </c>
      <c r="B49" s="2" t="s">
        <v>34</v>
      </c>
      <c r="C49" s="2" t="s">
        <v>0</v>
      </c>
      <c r="D49" s="28">
        <v>2203744</v>
      </c>
      <c r="E49" s="18">
        <v>0.68</v>
      </c>
      <c r="F49" s="5"/>
      <c r="G49" s="6">
        <f t="shared" si="10"/>
        <v>0</v>
      </c>
      <c r="H49" s="5"/>
      <c r="I49" s="6">
        <f t="shared" si="11"/>
        <v>0</v>
      </c>
      <c r="J49" s="5"/>
      <c r="K49" s="6">
        <f t="shared" si="12"/>
        <v>0</v>
      </c>
      <c r="L49" s="5">
        <v>1000</v>
      </c>
      <c r="M49" s="6">
        <f t="shared" si="13"/>
        <v>680</v>
      </c>
      <c r="N49" s="5"/>
      <c r="O49" s="6">
        <f t="shared" si="14"/>
        <v>0</v>
      </c>
      <c r="P49" s="5"/>
      <c r="Q49" s="6">
        <f t="shared" si="15"/>
        <v>0</v>
      </c>
      <c r="R49" s="5"/>
      <c r="S49" s="6">
        <f t="shared" si="16"/>
        <v>0</v>
      </c>
      <c r="T49" s="5">
        <f t="shared" si="9"/>
        <v>1000</v>
      </c>
      <c r="U49" s="6">
        <f t="shared" si="17"/>
        <v>680</v>
      </c>
    </row>
    <row r="50" spans="1:21" ht="129.75" customHeight="1" x14ac:dyDescent="0.25">
      <c r="A50" s="8">
        <v>49</v>
      </c>
      <c r="B50" s="2" t="s">
        <v>31</v>
      </c>
      <c r="C50" s="2" t="s">
        <v>0</v>
      </c>
      <c r="D50" s="28">
        <v>2203741</v>
      </c>
      <c r="E50" s="18">
        <v>0.68</v>
      </c>
      <c r="F50" s="5"/>
      <c r="G50" s="6">
        <f t="shared" si="10"/>
        <v>0</v>
      </c>
      <c r="H50" s="5"/>
      <c r="I50" s="6">
        <f t="shared" si="11"/>
        <v>0</v>
      </c>
      <c r="J50" s="5"/>
      <c r="K50" s="6">
        <f t="shared" si="12"/>
        <v>0</v>
      </c>
      <c r="L50" s="5">
        <v>1000</v>
      </c>
      <c r="M50" s="6">
        <f t="shared" si="13"/>
        <v>680</v>
      </c>
      <c r="N50" s="5"/>
      <c r="O50" s="6">
        <f t="shared" si="14"/>
        <v>0</v>
      </c>
      <c r="P50" s="5"/>
      <c r="Q50" s="6">
        <f t="shared" si="15"/>
        <v>0</v>
      </c>
      <c r="R50" s="5"/>
      <c r="S50" s="6">
        <f t="shared" si="16"/>
        <v>0</v>
      </c>
      <c r="T50" s="5">
        <f t="shared" si="9"/>
        <v>1000</v>
      </c>
      <c r="U50" s="6">
        <f t="shared" si="17"/>
        <v>680</v>
      </c>
    </row>
    <row r="51" spans="1:21" ht="140.25" customHeight="1" x14ac:dyDescent="0.25">
      <c r="A51" s="8">
        <v>50</v>
      </c>
      <c r="B51" s="2" t="s">
        <v>33</v>
      </c>
      <c r="C51" s="2" t="s">
        <v>0</v>
      </c>
      <c r="D51" s="28">
        <v>2203743</v>
      </c>
      <c r="E51" s="18">
        <v>0.68</v>
      </c>
      <c r="F51" s="5"/>
      <c r="G51" s="6">
        <f t="shared" si="10"/>
        <v>0</v>
      </c>
      <c r="H51" s="5"/>
      <c r="I51" s="6">
        <f t="shared" si="11"/>
        <v>0</v>
      </c>
      <c r="J51" s="5"/>
      <c r="K51" s="6">
        <f t="shared" si="12"/>
        <v>0</v>
      </c>
      <c r="L51" s="5">
        <v>1000</v>
      </c>
      <c r="M51" s="6">
        <f t="shared" si="13"/>
        <v>680</v>
      </c>
      <c r="N51" s="5"/>
      <c r="O51" s="6">
        <f t="shared" si="14"/>
        <v>0</v>
      </c>
      <c r="P51" s="5"/>
      <c r="Q51" s="6">
        <f t="shared" si="15"/>
        <v>0</v>
      </c>
      <c r="R51" s="5"/>
      <c r="S51" s="6">
        <f t="shared" si="16"/>
        <v>0</v>
      </c>
      <c r="T51" s="5">
        <f t="shared" si="9"/>
        <v>1000</v>
      </c>
      <c r="U51" s="6">
        <f t="shared" si="17"/>
        <v>680</v>
      </c>
    </row>
    <row r="52" spans="1:21" ht="113.25" customHeight="1" x14ac:dyDescent="0.25">
      <c r="A52" s="8">
        <v>51</v>
      </c>
      <c r="B52" s="2" t="s">
        <v>32</v>
      </c>
      <c r="C52" s="2" t="s">
        <v>0</v>
      </c>
      <c r="D52" s="28">
        <v>2203742</v>
      </c>
      <c r="E52" s="18">
        <v>0.68</v>
      </c>
      <c r="F52" s="5"/>
      <c r="G52" s="6">
        <f t="shared" si="10"/>
        <v>0</v>
      </c>
      <c r="H52" s="5"/>
      <c r="I52" s="6">
        <f t="shared" si="11"/>
        <v>0</v>
      </c>
      <c r="J52" s="5"/>
      <c r="K52" s="6">
        <f t="shared" si="12"/>
        <v>0</v>
      </c>
      <c r="L52" s="5">
        <v>1000</v>
      </c>
      <c r="M52" s="6">
        <f t="shared" si="13"/>
        <v>680</v>
      </c>
      <c r="N52" s="5"/>
      <c r="O52" s="6">
        <f t="shared" si="14"/>
        <v>0</v>
      </c>
      <c r="P52" s="5"/>
      <c r="Q52" s="6">
        <f t="shared" si="15"/>
        <v>0</v>
      </c>
      <c r="R52" s="5"/>
      <c r="S52" s="6">
        <f t="shared" si="16"/>
        <v>0</v>
      </c>
      <c r="T52" s="5">
        <f t="shared" si="9"/>
        <v>1000</v>
      </c>
      <c r="U52" s="6">
        <f t="shared" si="17"/>
        <v>680</v>
      </c>
    </row>
    <row r="53" spans="1:21" ht="146.25" customHeight="1" x14ac:dyDescent="0.25">
      <c r="A53" s="8">
        <v>52</v>
      </c>
      <c r="B53" s="2" t="s">
        <v>27</v>
      </c>
      <c r="C53" s="2" t="s">
        <v>0</v>
      </c>
      <c r="D53" s="28">
        <v>2203733</v>
      </c>
      <c r="E53" s="18">
        <v>0.63</v>
      </c>
      <c r="F53" s="5"/>
      <c r="G53" s="6">
        <f t="shared" si="10"/>
        <v>0</v>
      </c>
      <c r="H53" s="5"/>
      <c r="I53" s="6">
        <f t="shared" si="11"/>
        <v>0</v>
      </c>
      <c r="J53" s="5">
        <v>10000</v>
      </c>
      <c r="K53" s="6">
        <f t="shared" si="12"/>
        <v>6300</v>
      </c>
      <c r="L53" s="5"/>
      <c r="M53" s="6">
        <f t="shared" si="13"/>
        <v>0</v>
      </c>
      <c r="N53" s="5"/>
      <c r="O53" s="6">
        <f t="shared" si="14"/>
        <v>0</v>
      </c>
      <c r="P53" s="5"/>
      <c r="Q53" s="6">
        <f t="shared" si="15"/>
        <v>0</v>
      </c>
      <c r="R53" s="5"/>
      <c r="S53" s="6">
        <f t="shared" si="16"/>
        <v>0</v>
      </c>
      <c r="T53" s="5">
        <f t="shared" si="9"/>
        <v>10000</v>
      </c>
      <c r="U53" s="6">
        <f t="shared" si="17"/>
        <v>6300</v>
      </c>
    </row>
    <row r="54" spans="1:21" ht="121.5" customHeight="1" x14ac:dyDescent="0.25">
      <c r="A54" s="8">
        <v>53</v>
      </c>
      <c r="B54" s="2" t="s">
        <v>30</v>
      </c>
      <c r="C54" s="2" t="s">
        <v>0</v>
      </c>
      <c r="D54" s="28">
        <v>2203739</v>
      </c>
      <c r="E54" s="18">
        <v>0.66</v>
      </c>
      <c r="F54" s="5"/>
      <c r="G54" s="6">
        <f t="shared" si="10"/>
        <v>0</v>
      </c>
      <c r="H54" s="5"/>
      <c r="I54" s="6">
        <f t="shared" si="11"/>
        <v>0</v>
      </c>
      <c r="J54" s="5">
        <v>5000</v>
      </c>
      <c r="K54" s="6">
        <f t="shared" si="12"/>
        <v>3300</v>
      </c>
      <c r="L54" s="5"/>
      <c r="M54" s="6">
        <f t="shared" si="13"/>
        <v>0</v>
      </c>
      <c r="N54" s="5"/>
      <c r="O54" s="6">
        <f t="shared" si="14"/>
        <v>0</v>
      </c>
      <c r="P54" s="5"/>
      <c r="Q54" s="6">
        <f t="shared" si="15"/>
        <v>0</v>
      </c>
      <c r="R54" s="5"/>
      <c r="S54" s="6">
        <f t="shared" si="16"/>
        <v>0</v>
      </c>
      <c r="T54" s="5">
        <f t="shared" si="9"/>
        <v>5000</v>
      </c>
      <c r="U54" s="6">
        <f t="shared" si="17"/>
        <v>3300</v>
      </c>
    </row>
    <row r="55" spans="1:21" ht="158.25" customHeight="1" x14ac:dyDescent="0.25">
      <c r="A55" s="8">
        <v>54</v>
      </c>
      <c r="B55" s="2" t="s">
        <v>28</v>
      </c>
      <c r="C55" s="2" t="s">
        <v>0</v>
      </c>
      <c r="D55" s="28">
        <v>2203734</v>
      </c>
      <c r="E55" s="18">
        <v>0.53</v>
      </c>
      <c r="F55" s="5"/>
      <c r="G55" s="6">
        <f t="shared" si="10"/>
        <v>0</v>
      </c>
      <c r="H55" s="5"/>
      <c r="I55" s="6">
        <f t="shared" si="11"/>
        <v>0</v>
      </c>
      <c r="J55" s="5">
        <v>10000</v>
      </c>
      <c r="K55" s="6">
        <f t="shared" si="12"/>
        <v>5300</v>
      </c>
      <c r="L55" s="5"/>
      <c r="M55" s="6">
        <f t="shared" si="13"/>
        <v>0</v>
      </c>
      <c r="N55" s="5"/>
      <c r="O55" s="6">
        <f t="shared" si="14"/>
        <v>0</v>
      </c>
      <c r="P55" s="5"/>
      <c r="Q55" s="6">
        <f t="shared" si="15"/>
        <v>0</v>
      </c>
      <c r="R55" s="5"/>
      <c r="S55" s="6">
        <f t="shared" si="16"/>
        <v>0</v>
      </c>
      <c r="T55" s="5">
        <f t="shared" ref="T55:T72" si="18">F55+H55+J55+L55+N55+P55+R55</f>
        <v>10000</v>
      </c>
      <c r="U55" s="6">
        <f t="shared" si="17"/>
        <v>5300</v>
      </c>
    </row>
    <row r="56" spans="1:21" ht="129" customHeight="1" x14ac:dyDescent="0.25">
      <c r="A56" s="8">
        <v>55</v>
      </c>
      <c r="B56" s="2" t="s">
        <v>29</v>
      </c>
      <c r="C56" s="2" t="s">
        <v>0</v>
      </c>
      <c r="D56" s="28">
        <v>2203736</v>
      </c>
      <c r="E56" s="18">
        <v>0.54</v>
      </c>
      <c r="F56" s="5"/>
      <c r="G56" s="6">
        <f t="shared" si="10"/>
        <v>0</v>
      </c>
      <c r="H56" s="5"/>
      <c r="I56" s="6">
        <f t="shared" si="11"/>
        <v>0</v>
      </c>
      <c r="J56" s="5">
        <v>5000</v>
      </c>
      <c r="K56" s="6">
        <f t="shared" si="12"/>
        <v>2700</v>
      </c>
      <c r="L56" s="5"/>
      <c r="M56" s="6">
        <f t="shared" si="13"/>
        <v>0</v>
      </c>
      <c r="N56" s="5"/>
      <c r="O56" s="6">
        <f t="shared" si="14"/>
        <v>0</v>
      </c>
      <c r="P56" s="5"/>
      <c r="Q56" s="6">
        <f t="shared" si="15"/>
        <v>0</v>
      </c>
      <c r="R56" s="5"/>
      <c r="S56" s="6">
        <f t="shared" si="16"/>
        <v>0</v>
      </c>
      <c r="T56" s="5">
        <f t="shared" si="18"/>
        <v>5000</v>
      </c>
      <c r="U56" s="6">
        <f t="shared" si="17"/>
        <v>2700</v>
      </c>
    </row>
    <row r="57" spans="1:21" ht="134.25" customHeight="1" x14ac:dyDescent="0.25">
      <c r="A57" s="8">
        <v>56</v>
      </c>
      <c r="B57" s="2" t="s">
        <v>26</v>
      </c>
      <c r="C57" s="2" t="s">
        <v>0</v>
      </c>
      <c r="D57" s="28">
        <v>2203732</v>
      </c>
      <c r="E57" s="18">
        <v>0.53</v>
      </c>
      <c r="F57" s="5"/>
      <c r="G57" s="6">
        <f t="shared" si="10"/>
        <v>0</v>
      </c>
      <c r="H57" s="5"/>
      <c r="I57" s="6">
        <f t="shared" si="11"/>
        <v>0</v>
      </c>
      <c r="J57" s="5">
        <v>10000</v>
      </c>
      <c r="K57" s="6">
        <f t="shared" si="12"/>
        <v>5300</v>
      </c>
      <c r="L57" s="5"/>
      <c r="M57" s="6">
        <f t="shared" si="13"/>
        <v>0</v>
      </c>
      <c r="N57" s="5"/>
      <c r="O57" s="6">
        <f t="shared" si="14"/>
        <v>0</v>
      </c>
      <c r="P57" s="5"/>
      <c r="Q57" s="6">
        <f t="shared" si="15"/>
        <v>0</v>
      </c>
      <c r="R57" s="5"/>
      <c r="S57" s="6">
        <f t="shared" si="16"/>
        <v>0</v>
      </c>
      <c r="T57" s="5">
        <f t="shared" si="18"/>
        <v>10000</v>
      </c>
      <c r="U57" s="6">
        <f t="shared" si="17"/>
        <v>5300</v>
      </c>
    </row>
    <row r="58" spans="1:21" ht="118.5" customHeight="1" x14ac:dyDescent="0.25">
      <c r="A58" s="8">
        <v>57</v>
      </c>
      <c r="B58" s="2" t="s">
        <v>91</v>
      </c>
      <c r="C58" s="2" t="s">
        <v>0</v>
      </c>
      <c r="D58" s="28">
        <v>22039279</v>
      </c>
      <c r="E58" s="18">
        <v>0.53</v>
      </c>
      <c r="F58" s="5"/>
      <c r="G58" s="6">
        <f t="shared" si="10"/>
        <v>0</v>
      </c>
      <c r="H58" s="5"/>
      <c r="I58" s="6">
        <f t="shared" si="11"/>
        <v>0</v>
      </c>
      <c r="J58" s="5">
        <v>10000</v>
      </c>
      <c r="K58" s="6">
        <f t="shared" si="12"/>
        <v>5300</v>
      </c>
      <c r="L58" s="5"/>
      <c r="M58" s="6">
        <f t="shared" si="13"/>
        <v>0</v>
      </c>
      <c r="N58" s="5"/>
      <c r="O58" s="6">
        <f t="shared" si="14"/>
        <v>0</v>
      </c>
      <c r="P58" s="5"/>
      <c r="Q58" s="6">
        <f t="shared" si="15"/>
        <v>0</v>
      </c>
      <c r="R58" s="5"/>
      <c r="S58" s="6">
        <f t="shared" si="16"/>
        <v>0</v>
      </c>
      <c r="T58" s="5">
        <f t="shared" si="18"/>
        <v>10000</v>
      </c>
      <c r="U58" s="6">
        <f t="shared" si="17"/>
        <v>5300</v>
      </c>
    </row>
    <row r="59" spans="1:21" ht="144.75" customHeight="1" x14ac:dyDescent="0.25">
      <c r="A59" s="8">
        <v>58</v>
      </c>
      <c r="B59" s="2" t="s">
        <v>90</v>
      </c>
      <c r="C59" s="2" t="s">
        <v>0</v>
      </c>
      <c r="D59" s="28">
        <v>22039280</v>
      </c>
      <c r="E59" s="18">
        <v>0.53</v>
      </c>
      <c r="F59" s="5"/>
      <c r="G59" s="6">
        <f t="shared" si="10"/>
        <v>0</v>
      </c>
      <c r="H59" s="5"/>
      <c r="I59" s="6">
        <f t="shared" si="11"/>
        <v>0</v>
      </c>
      <c r="J59" s="5">
        <v>10000</v>
      </c>
      <c r="K59" s="6">
        <f t="shared" si="12"/>
        <v>5300</v>
      </c>
      <c r="L59" s="5"/>
      <c r="M59" s="6">
        <f t="shared" si="13"/>
        <v>0</v>
      </c>
      <c r="N59" s="5"/>
      <c r="O59" s="6">
        <f t="shared" si="14"/>
        <v>0</v>
      </c>
      <c r="P59" s="5"/>
      <c r="Q59" s="6">
        <f t="shared" si="15"/>
        <v>0</v>
      </c>
      <c r="R59" s="5"/>
      <c r="S59" s="6">
        <f t="shared" si="16"/>
        <v>0</v>
      </c>
      <c r="T59" s="5">
        <f t="shared" si="18"/>
        <v>10000</v>
      </c>
      <c r="U59" s="6">
        <f t="shared" si="17"/>
        <v>5300</v>
      </c>
    </row>
    <row r="60" spans="1:21" ht="99.75" customHeight="1" x14ac:dyDescent="0.25">
      <c r="A60" s="8">
        <v>59</v>
      </c>
      <c r="B60" s="2" t="s">
        <v>36</v>
      </c>
      <c r="C60" s="2" t="s">
        <v>0</v>
      </c>
      <c r="D60" s="28">
        <v>2203746</v>
      </c>
      <c r="E60" s="18">
        <v>0.47</v>
      </c>
      <c r="F60" s="5"/>
      <c r="G60" s="6">
        <f t="shared" si="10"/>
        <v>0</v>
      </c>
      <c r="H60" s="5"/>
      <c r="I60" s="6">
        <f t="shared" si="11"/>
        <v>0</v>
      </c>
      <c r="J60" s="5"/>
      <c r="K60" s="6">
        <f t="shared" si="12"/>
        <v>0</v>
      </c>
      <c r="L60" s="5">
        <v>2000</v>
      </c>
      <c r="M60" s="6">
        <f t="shared" si="13"/>
        <v>940</v>
      </c>
      <c r="N60" s="5"/>
      <c r="O60" s="6">
        <f t="shared" si="14"/>
        <v>0</v>
      </c>
      <c r="P60" s="5"/>
      <c r="Q60" s="6">
        <f t="shared" si="15"/>
        <v>0</v>
      </c>
      <c r="R60" s="5"/>
      <c r="S60" s="6">
        <f t="shared" si="16"/>
        <v>0</v>
      </c>
      <c r="T60" s="5">
        <f t="shared" si="18"/>
        <v>2000</v>
      </c>
      <c r="U60" s="6">
        <f t="shared" si="17"/>
        <v>940</v>
      </c>
    </row>
    <row r="61" spans="1:21" ht="108" customHeight="1" x14ac:dyDescent="0.25">
      <c r="A61" s="8">
        <v>60</v>
      </c>
      <c r="B61" s="2" t="s">
        <v>58</v>
      </c>
      <c r="C61" s="2" t="s">
        <v>0</v>
      </c>
      <c r="D61" s="28">
        <v>2203832</v>
      </c>
      <c r="E61" s="18">
        <v>0.68</v>
      </c>
      <c r="F61" s="5"/>
      <c r="G61" s="6">
        <f t="shared" si="10"/>
        <v>0</v>
      </c>
      <c r="H61" s="5"/>
      <c r="I61" s="6">
        <f t="shared" si="11"/>
        <v>0</v>
      </c>
      <c r="J61" s="5"/>
      <c r="K61" s="6">
        <f t="shared" si="12"/>
        <v>0</v>
      </c>
      <c r="L61" s="5"/>
      <c r="M61" s="6">
        <f t="shared" si="13"/>
        <v>0</v>
      </c>
      <c r="N61" s="5">
        <v>1000</v>
      </c>
      <c r="O61" s="6">
        <f t="shared" si="14"/>
        <v>680</v>
      </c>
      <c r="P61" s="5"/>
      <c r="Q61" s="6">
        <f t="shared" si="15"/>
        <v>0</v>
      </c>
      <c r="R61" s="5"/>
      <c r="S61" s="6">
        <f t="shared" si="16"/>
        <v>0</v>
      </c>
      <c r="T61" s="5">
        <f t="shared" si="18"/>
        <v>1000</v>
      </c>
      <c r="U61" s="6">
        <f t="shared" si="17"/>
        <v>680</v>
      </c>
    </row>
    <row r="62" spans="1:21" ht="125.25" customHeight="1" x14ac:dyDescent="0.25">
      <c r="A62" s="8">
        <v>61</v>
      </c>
      <c r="B62" s="2" t="s">
        <v>38</v>
      </c>
      <c r="C62" s="2" t="s">
        <v>0</v>
      </c>
      <c r="D62" s="28">
        <v>2203748</v>
      </c>
      <c r="E62" s="18">
        <v>2.2999999999999998</v>
      </c>
      <c r="F62" s="5"/>
      <c r="G62" s="6">
        <f t="shared" si="10"/>
        <v>0</v>
      </c>
      <c r="H62" s="5"/>
      <c r="I62" s="6">
        <f t="shared" si="11"/>
        <v>0</v>
      </c>
      <c r="J62" s="5"/>
      <c r="K62" s="6">
        <f t="shared" si="12"/>
        <v>0</v>
      </c>
      <c r="L62" s="5"/>
      <c r="M62" s="6">
        <f t="shared" si="13"/>
        <v>0</v>
      </c>
      <c r="N62" s="5"/>
      <c r="O62" s="6">
        <f t="shared" si="14"/>
        <v>0</v>
      </c>
      <c r="P62" s="5"/>
      <c r="Q62" s="6">
        <f t="shared" si="15"/>
        <v>0</v>
      </c>
      <c r="R62" s="5">
        <v>3000</v>
      </c>
      <c r="S62" s="6">
        <f t="shared" si="16"/>
        <v>6899.9999999999991</v>
      </c>
      <c r="T62" s="5">
        <f t="shared" si="18"/>
        <v>3000</v>
      </c>
      <c r="U62" s="6">
        <f t="shared" si="17"/>
        <v>6899.9999999999991</v>
      </c>
    </row>
    <row r="63" spans="1:21" ht="120" customHeight="1" x14ac:dyDescent="0.25">
      <c r="A63" s="8">
        <v>62</v>
      </c>
      <c r="B63" s="2" t="s">
        <v>65</v>
      </c>
      <c r="C63" s="2" t="s">
        <v>0</v>
      </c>
      <c r="D63" s="28">
        <v>2203904</v>
      </c>
      <c r="E63" s="18">
        <v>14.5</v>
      </c>
      <c r="F63" s="5"/>
      <c r="G63" s="6">
        <f t="shared" si="10"/>
        <v>0</v>
      </c>
      <c r="H63" s="10">
        <v>100</v>
      </c>
      <c r="I63" s="6">
        <f t="shared" si="11"/>
        <v>1450</v>
      </c>
      <c r="J63" s="11"/>
      <c r="K63" s="6">
        <f t="shared" si="12"/>
        <v>0</v>
      </c>
      <c r="L63" s="5"/>
      <c r="M63" s="6">
        <f t="shared" si="13"/>
        <v>0</v>
      </c>
      <c r="N63" s="5"/>
      <c r="O63" s="6">
        <f t="shared" si="14"/>
        <v>0</v>
      </c>
      <c r="P63" s="5"/>
      <c r="Q63" s="6">
        <f t="shared" si="15"/>
        <v>0</v>
      </c>
      <c r="R63" s="5"/>
      <c r="S63" s="6">
        <f t="shared" si="16"/>
        <v>0</v>
      </c>
      <c r="T63" s="5">
        <f t="shared" si="18"/>
        <v>100</v>
      </c>
      <c r="U63" s="6">
        <f t="shared" si="17"/>
        <v>1450</v>
      </c>
    </row>
    <row r="64" spans="1:21" ht="109.5" customHeight="1" x14ac:dyDescent="0.25">
      <c r="A64" s="8">
        <v>63</v>
      </c>
      <c r="B64" s="2" t="s">
        <v>66</v>
      </c>
      <c r="C64" s="2" t="s">
        <v>0</v>
      </c>
      <c r="D64" s="28">
        <v>2203905</v>
      </c>
      <c r="E64" s="18">
        <v>14.5</v>
      </c>
      <c r="F64" s="5"/>
      <c r="G64" s="6">
        <f t="shared" si="10"/>
        <v>0</v>
      </c>
      <c r="H64" s="10">
        <v>100</v>
      </c>
      <c r="I64" s="6">
        <f t="shared" si="11"/>
        <v>1450</v>
      </c>
      <c r="J64" s="11"/>
      <c r="K64" s="6">
        <f t="shared" si="12"/>
        <v>0</v>
      </c>
      <c r="L64" s="5"/>
      <c r="M64" s="6">
        <f t="shared" si="13"/>
        <v>0</v>
      </c>
      <c r="N64" s="5"/>
      <c r="O64" s="6">
        <f t="shared" si="14"/>
        <v>0</v>
      </c>
      <c r="P64" s="5"/>
      <c r="Q64" s="6">
        <f t="shared" si="15"/>
        <v>0</v>
      </c>
      <c r="R64" s="5"/>
      <c r="S64" s="6">
        <f t="shared" si="16"/>
        <v>0</v>
      </c>
      <c r="T64" s="5">
        <f t="shared" si="18"/>
        <v>100</v>
      </c>
      <c r="U64" s="6">
        <f t="shared" si="17"/>
        <v>1450</v>
      </c>
    </row>
    <row r="65" spans="1:21" ht="156.75" customHeight="1" x14ac:dyDescent="0.25">
      <c r="A65" s="8">
        <v>64</v>
      </c>
      <c r="B65" s="2" t="s">
        <v>39</v>
      </c>
      <c r="C65" s="2" t="s">
        <v>0</v>
      </c>
      <c r="D65" s="28">
        <v>2203749</v>
      </c>
      <c r="E65" s="18">
        <v>2.2000000000000002</v>
      </c>
      <c r="F65" s="5">
        <v>1000</v>
      </c>
      <c r="G65" s="6">
        <f t="shared" si="10"/>
        <v>2200</v>
      </c>
      <c r="H65" s="10"/>
      <c r="I65" s="6">
        <f t="shared" si="11"/>
        <v>0</v>
      </c>
      <c r="J65" s="11"/>
      <c r="K65" s="6">
        <f t="shared" si="12"/>
        <v>0</v>
      </c>
      <c r="L65" s="5"/>
      <c r="M65" s="6">
        <f t="shared" si="13"/>
        <v>0</v>
      </c>
      <c r="N65" s="5"/>
      <c r="O65" s="6">
        <f t="shared" si="14"/>
        <v>0</v>
      </c>
      <c r="P65" s="5"/>
      <c r="Q65" s="6">
        <f t="shared" si="15"/>
        <v>0</v>
      </c>
      <c r="R65" s="5"/>
      <c r="S65" s="6">
        <f t="shared" si="16"/>
        <v>0</v>
      </c>
      <c r="T65" s="5">
        <f t="shared" si="18"/>
        <v>1000</v>
      </c>
      <c r="U65" s="6">
        <f t="shared" si="17"/>
        <v>2200</v>
      </c>
    </row>
    <row r="66" spans="1:21" ht="121.5" customHeight="1" x14ac:dyDescent="0.25">
      <c r="A66" s="2">
        <v>65</v>
      </c>
      <c r="B66" s="2" t="s">
        <v>40</v>
      </c>
      <c r="C66" s="2" t="s">
        <v>1</v>
      </c>
      <c r="D66" s="28">
        <v>2203752</v>
      </c>
      <c r="E66" s="27">
        <v>2</v>
      </c>
      <c r="F66" s="5"/>
      <c r="G66" s="6">
        <f t="shared" ref="G66:G97" si="19">E66*F66</f>
        <v>0</v>
      </c>
      <c r="H66" s="10"/>
      <c r="I66" s="6">
        <f t="shared" ref="I66:I97" si="20">E66*H66</f>
        <v>0</v>
      </c>
      <c r="J66" s="12">
        <v>2000</v>
      </c>
      <c r="K66" s="6">
        <f t="shared" ref="K66:K97" si="21">E66*J66</f>
        <v>4000</v>
      </c>
      <c r="L66" s="12"/>
      <c r="M66" s="6">
        <f t="shared" ref="M66:M97" si="22">E66*L66</f>
        <v>0</v>
      </c>
      <c r="N66" s="11"/>
      <c r="O66" s="6">
        <f t="shared" ref="O66:O97" si="23">E66*N66</f>
        <v>0</v>
      </c>
      <c r="P66" s="10"/>
      <c r="Q66" s="6">
        <f t="shared" ref="Q66:Q97" si="24">E66*P66</f>
        <v>0</v>
      </c>
      <c r="R66" s="11"/>
      <c r="S66" s="6">
        <f t="shared" ref="S66:S97" si="25">E66*R66</f>
        <v>0</v>
      </c>
      <c r="T66" s="5">
        <f t="shared" si="18"/>
        <v>2000</v>
      </c>
      <c r="U66" s="6">
        <f t="shared" si="17"/>
        <v>4000</v>
      </c>
    </row>
    <row r="67" spans="1:21" ht="133.5" customHeight="1" x14ac:dyDescent="0.25">
      <c r="A67" s="2">
        <v>66</v>
      </c>
      <c r="B67" s="2" t="s">
        <v>49</v>
      </c>
      <c r="C67" s="2" t="s">
        <v>1</v>
      </c>
      <c r="D67" s="28">
        <v>2203750</v>
      </c>
      <c r="E67" s="27">
        <v>7.5</v>
      </c>
      <c r="F67" s="10"/>
      <c r="G67" s="6">
        <f t="shared" si="19"/>
        <v>0</v>
      </c>
      <c r="H67" s="12"/>
      <c r="I67" s="6">
        <f t="shared" si="20"/>
        <v>0</v>
      </c>
      <c r="J67" s="12">
        <v>1000</v>
      </c>
      <c r="K67" s="6">
        <f t="shared" si="21"/>
        <v>7500</v>
      </c>
      <c r="L67" s="12"/>
      <c r="M67" s="6">
        <f t="shared" si="22"/>
        <v>0</v>
      </c>
      <c r="N67" s="12"/>
      <c r="O67" s="6">
        <f t="shared" si="23"/>
        <v>0</v>
      </c>
      <c r="P67" s="12"/>
      <c r="Q67" s="6">
        <f t="shared" si="24"/>
        <v>0</v>
      </c>
      <c r="R67" s="12"/>
      <c r="S67" s="6">
        <f t="shared" si="25"/>
        <v>0</v>
      </c>
      <c r="T67" s="11">
        <f t="shared" si="18"/>
        <v>1000</v>
      </c>
      <c r="U67" s="6">
        <f t="shared" si="17"/>
        <v>7500</v>
      </c>
    </row>
    <row r="68" spans="1:21" ht="124.5" customHeight="1" x14ac:dyDescent="0.25">
      <c r="A68" s="2">
        <v>67</v>
      </c>
      <c r="B68" s="2" t="s">
        <v>50</v>
      </c>
      <c r="C68" s="2" t="s">
        <v>1</v>
      </c>
      <c r="D68" s="28">
        <v>2203751</v>
      </c>
      <c r="E68" s="27">
        <v>23</v>
      </c>
      <c r="F68" s="10"/>
      <c r="G68" s="6">
        <f t="shared" si="19"/>
        <v>0</v>
      </c>
      <c r="H68" s="12"/>
      <c r="I68" s="6">
        <f t="shared" si="20"/>
        <v>0</v>
      </c>
      <c r="J68" s="12">
        <v>50</v>
      </c>
      <c r="K68" s="6">
        <f t="shared" si="21"/>
        <v>1150</v>
      </c>
      <c r="L68" s="12"/>
      <c r="M68" s="6">
        <f t="shared" si="22"/>
        <v>0</v>
      </c>
      <c r="N68" s="12"/>
      <c r="O68" s="6">
        <f t="shared" si="23"/>
        <v>0</v>
      </c>
      <c r="P68" s="12"/>
      <c r="Q68" s="6">
        <f t="shared" si="24"/>
        <v>0</v>
      </c>
      <c r="R68" s="12"/>
      <c r="S68" s="6">
        <f t="shared" si="25"/>
        <v>0</v>
      </c>
      <c r="T68" s="11">
        <f t="shared" si="18"/>
        <v>50</v>
      </c>
      <c r="U68" s="6">
        <f t="shared" si="17"/>
        <v>1150</v>
      </c>
    </row>
    <row r="69" spans="1:21" ht="194.25" customHeight="1" x14ac:dyDescent="0.25">
      <c r="A69" s="2">
        <v>68</v>
      </c>
      <c r="B69" s="2" t="s">
        <v>105</v>
      </c>
      <c r="C69" s="2" t="s">
        <v>0</v>
      </c>
      <c r="D69" s="28">
        <v>22040447</v>
      </c>
      <c r="E69" s="27">
        <v>0.12</v>
      </c>
      <c r="F69" s="10"/>
      <c r="G69" s="6"/>
      <c r="H69" s="12"/>
      <c r="I69" s="6"/>
      <c r="J69" s="12">
        <v>50000</v>
      </c>
      <c r="K69" s="6">
        <f t="shared" si="21"/>
        <v>6000</v>
      </c>
      <c r="L69" s="12"/>
      <c r="M69" s="6"/>
      <c r="N69" s="12"/>
      <c r="O69" s="6"/>
      <c r="P69" s="12"/>
      <c r="Q69" s="6"/>
      <c r="R69" s="12"/>
      <c r="S69" s="6"/>
      <c r="T69" s="11">
        <f t="shared" si="18"/>
        <v>50000</v>
      </c>
      <c r="U69" s="6">
        <f t="shared" si="17"/>
        <v>6000</v>
      </c>
    </row>
    <row r="70" spans="1:21" ht="207" customHeight="1" x14ac:dyDescent="0.25">
      <c r="A70" s="2">
        <v>69</v>
      </c>
      <c r="B70" s="2" t="s">
        <v>106</v>
      </c>
      <c r="C70" s="2" t="s">
        <v>0</v>
      </c>
      <c r="D70" s="28">
        <v>22040448</v>
      </c>
      <c r="E70" s="27">
        <v>0.15</v>
      </c>
      <c r="F70" s="10"/>
      <c r="G70" s="6"/>
      <c r="H70" s="12"/>
      <c r="I70" s="6"/>
      <c r="J70" s="12">
        <v>50000</v>
      </c>
      <c r="K70" s="6">
        <f t="shared" si="21"/>
        <v>7500</v>
      </c>
      <c r="L70" s="12"/>
      <c r="M70" s="6"/>
      <c r="N70" s="12"/>
      <c r="O70" s="6"/>
      <c r="P70" s="12"/>
      <c r="Q70" s="6"/>
      <c r="R70" s="12"/>
      <c r="S70" s="6"/>
      <c r="T70" s="11">
        <f t="shared" si="18"/>
        <v>50000</v>
      </c>
      <c r="U70" s="6">
        <f t="shared" si="17"/>
        <v>7500</v>
      </c>
    </row>
    <row r="71" spans="1:21" ht="205.5" customHeight="1" x14ac:dyDescent="0.25">
      <c r="A71" s="2">
        <v>70</v>
      </c>
      <c r="B71" s="2" t="s">
        <v>107</v>
      </c>
      <c r="C71" s="2" t="s">
        <v>0</v>
      </c>
      <c r="D71" s="28">
        <v>22040449</v>
      </c>
      <c r="E71" s="27">
        <v>0.21</v>
      </c>
      <c r="F71" s="10"/>
      <c r="G71" s="6"/>
      <c r="H71" s="12"/>
      <c r="I71" s="6"/>
      <c r="J71" s="12">
        <v>50000</v>
      </c>
      <c r="K71" s="6">
        <f t="shared" si="21"/>
        <v>10500</v>
      </c>
      <c r="L71" s="12"/>
      <c r="M71" s="6"/>
      <c r="N71" s="12"/>
      <c r="O71" s="6"/>
      <c r="P71" s="12"/>
      <c r="Q71" s="6"/>
      <c r="R71" s="12"/>
      <c r="S71" s="6"/>
      <c r="T71" s="11">
        <f t="shared" si="18"/>
        <v>50000</v>
      </c>
      <c r="U71" s="6">
        <f t="shared" si="17"/>
        <v>10500</v>
      </c>
    </row>
    <row r="72" spans="1:21" ht="60" customHeight="1" x14ac:dyDescent="0.25">
      <c r="A72" s="2">
        <v>71</v>
      </c>
      <c r="B72" s="2" t="s">
        <v>2</v>
      </c>
      <c r="C72" s="2" t="s">
        <v>3</v>
      </c>
      <c r="D72" s="28">
        <v>2203754</v>
      </c>
      <c r="E72" s="27">
        <v>27.8</v>
      </c>
      <c r="F72" s="10">
        <v>15</v>
      </c>
      <c r="G72" s="6">
        <f>E72*F72</f>
        <v>417</v>
      </c>
      <c r="H72" s="12">
        <v>2</v>
      </c>
      <c r="I72" s="6">
        <f>E72*H72</f>
        <v>55.6</v>
      </c>
      <c r="J72" s="12">
        <v>10</v>
      </c>
      <c r="K72" s="6">
        <f t="shared" si="21"/>
        <v>278</v>
      </c>
      <c r="L72" s="12"/>
      <c r="M72" s="6">
        <f>E72*L72</f>
        <v>0</v>
      </c>
      <c r="N72" s="12"/>
      <c r="O72" s="6">
        <f>E72*N72</f>
        <v>0</v>
      </c>
      <c r="P72" s="12"/>
      <c r="Q72" s="6">
        <f>E72*P72</f>
        <v>0</v>
      </c>
      <c r="R72" s="12"/>
      <c r="S72" s="6">
        <f>E72*R72</f>
        <v>0</v>
      </c>
      <c r="T72" s="11">
        <f t="shared" si="18"/>
        <v>27</v>
      </c>
      <c r="U72" s="6">
        <f t="shared" si="17"/>
        <v>750.6</v>
      </c>
    </row>
    <row r="73" spans="1:21" x14ac:dyDescent="0.25">
      <c r="G73" s="6">
        <f>SUM(G2:G72)</f>
        <v>49391.6</v>
      </c>
      <c r="I73" s="6">
        <f>SUM(I2:I72)</f>
        <v>5710.56</v>
      </c>
      <c r="K73" s="6">
        <f>SUM(K2:K72)</f>
        <v>149901.20000000001</v>
      </c>
      <c r="M73" s="6">
        <f>SUM(M2:M72)</f>
        <v>6398.1399999999994</v>
      </c>
      <c r="O73" s="6">
        <f>SUM(O2:O72)</f>
        <v>4134</v>
      </c>
      <c r="Q73" s="6">
        <f>SUM(Q2:Q72)</f>
        <v>1502</v>
      </c>
      <c r="S73" s="6">
        <f>SUM(S2:S72)</f>
        <v>19168.7</v>
      </c>
      <c r="U73" s="6">
        <f>SUM(U2:U72)</f>
        <v>236206.2</v>
      </c>
    </row>
  </sheetData>
  <pageMargins left="0.511811024" right="0.511811024" top="0.78740157499999996" bottom="0.78740157499999996" header="0.31496062000000002" footer="0.31496062000000002"/>
  <pageSetup paperSize="9" scale="51"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2</vt:i4>
      </vt:variant>
    </vt:vector>
  </HeadingPairs>
  <TitlesOfParts>
    <vt:vector size="2" baseType="lpstr">
      <vt:lpstr>Média de Preços</vt:lpstr>
      <vt:lpstr>Quantidades Secretarias</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Usuario</dc:creator>
  <cp:lastModifiedBy>Usuario</cp:lastModifiedBy>
  <cp:lastPrinted>2025-10-08T10:46:11Z</cp:lastPrinted>
  <dcterms:created xsi:type="dcterms:W3CDTF">2025-06-04T16:05:14Z</dcterms:created>
  <dcterms:modified xsi:type="dcterms:W3CDTF">2025-10-08T10:46:13Z</dcterms:modified>
</cp:coreProperties>
</file>